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J:\SISOT\COORDENADORIA DE ESTUDOS E INDICADORES SOCIOECÔNOMICOS\INFORMAÇÕES SOCIOECONÔMICAS\ICQV-MT\ICQV FINAL 2015-2021\Planilhas ICQV - 2015-2021\"/>
    </mc:Choice>
  </mc:AlternateContent>
  <bookViews>
    <workbookView xWindow="-105" yWindow="-105" windowWidth="23250" windowHeight="10425" firstSheet="5" activeTab="12"/>
  </bookViews>
  <sheets>
    <sheet name="ÍNDICE" sheetId="61" r:id="rId1"/>
    <sheet name="A - Lista de Indicadores" sheetId="62" r:id="rId2"/>
    <sheet name="B - Resumo Geral de Parâmetros" sheetId="96" r:id="rId3"/>
    <sheet name="C - Scores " sheetId="81" r:id="rId4"/>
    <sheet name="D - Grupos de Desenvolvimento" sheetId="85" r:id="rId5"/>
    <sheet name="1 - Indicadores da D. Econômica" sheetId="1" r:id="rId6"/>
    <sheet name="2 - V1i" sheetId="6" r:id="rId7"/>
    <sheet name="3 - V2i" sheetId="7" r:id="rId8"/>
    <sheet name="4 - V3i" sheetId="8" r:id="rId9"/>
    <sheet name="5 - V4i" sheetId="9" r:id="rId10"/>
    <sheet name="6 - V5i" sheetId="10" r:id="rId11"/>
    <sheet name="7 - V6i" sheetId="12" r:id="rId12"/>
    <sheet name="8 - Cálculo D. Econômica" sheetId="86" r:id="rId13"/>
    <sheet name="9 - Indicadores da D. Educação" sheetId="104" r:id="rId14"/>
    <sheet name="10 - V7i" sheetId="105" r:id="rId15"/>
    <sheet name="11 - V8i" sheetId="106" r:id="rId16"/>
    <sheet name="12 - V9i" sheetId="107" r:id="rId17"/>
    <sheet name="13 - V10i" sheetId="108" r:id="rId18"/>
    <sheet name="14 - V11i" sheetId="109" r:id="rId19"/>
    <sheet name="15 - V12i" sheetId="110" r:id="rId20"/>
    <sheet name="16 - Cálculo D. Educação" sheetId="112" r:id="rId21"/>
    <sheet name="17 - Dimensão Saúde" sheetId="4" r:id="rId22"/>
    <sheet name="18 -V13i" sheetId="30" r:id="rId23"/>
    <sheet name="19 - V14i" sheetId="31" r:id="rId24"/>
    <sheet name="20 - V15i" sheetId="32" r:id="rId25"/>
    <sheet name="21 - V16i " sheetId="90" r:id="rId26"/>
    <sheet name="22 - V17i" sheetId="33" r:id="rId27"/>
    <sheet name="23 - V18i " sheetId="91" r:id="rId28"/>
    <sheet name="24 - V19i" sheetId="34" r:id="rId29"/>
    <sheet name="25 - V20i" sheetId="35" r:id="rId30"/>
    <sheet name="26 - V21i" sheetId="36" r:id="rId31"/>
    <sheet name="27 - V22i" sheetId="37" r:id="rId32"/>
    <sheet name="28 -Cálculo D. Saúde" sheetId="93" r:id="rId33"/>
    <sheet name="29 - Dimensão Segurança" sheetId="5" r:id="rId34"/>
    <sheet name="30 - V23i" sheetId="44" r:id="rId35"/>
    <sheet name="31- V24i" sheetId="46" r:id="rId36"/>
    <sheet name="32 - V25i" sheetId="45" r:id="rId37"/>
    <sheet name="33 - V26i" sheetId="47" r:id="rId38"/>
    <sheet name="34 - Cálculo D. Segurança " sheetId="94" r:id="rId39"/>
  </sheets>
  <externalReferences>
    <externalReference r:id="rId40"/>
  </externalReferences>
  <definedNames>
    <definedName name="_xlnm._FilterDatabase" localSheetId="14" hidden="1">'10 - V7i'!$B$8:$D$151</definedName>
    <definedName name="_xlnm._FilterDatabase" localSheetId="18" hidden="1">'14 - V11i'!$B$9:$D$9</definedName>
    <definedName name="_xlnm._FilterDatabase" localSheetId="19" hidden="1">'15 - V12i'!$B$8:$F$151</definedName>
    <definedName name="_xlnm._FilterDatabase" localSheetId="20" hidden="1">'16 - Cálculo D. Educação'!$B$8:$Q$149</definedName>
    <definedName name="_xlnm._FilterDatabase" localSheetId="32" hidden="1">'28 -Cálculo D. Saúde'!$B$8:$AH$8</definedName>
    <definedName name="_xlnm._FilterDatabase" localSheetId="38" hidden="1">'34 - Cálculo D. Segurança '!$B$8:$Q$8</definedName>
    <definedName name="_xlnm._FilterDatabase" localSheetId="12" hidden="1">'8 - Cálculo D. Econômica'!$B$8:$W$149</definedName>
    <definedName name="_xlnm._FilterDatabase" localSheetId="4" hidden="1">'D - Grupos de Desenvolvimento'!$C$8:$N$149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18">#REF!</definedName>
    <definedName name="d" localSheetId="19">#REF!</definedName>
    <definedName name="d" localSheetId="20">#REF!</definedName>
    <definedName name="d" localSheetId="22">#REF!</definedName>
    <definedName name="d" localSheetId="23">#REF!</definedName>
    <definedName name="d" localSheetId="24">#REF!</definedName>
    <definedName name="d" localSheetId="25">#REF!</definedName>
    <definedName name="d" localSheetId="26">#REF!</definedName>
    <definedName name="d" localSheetId="27">#REF!</definedName>
    <definedName name="d" localSheetId="28">#REF!</definedName>
    <definedName name="d" localSheetId="29">#REF!</definedName>
    <definedName name="d" localSheetId="30">#REF!</definedName>
    <definedName name="d" localSheetId="31">#REF!</definedName>
    <definedName name="d" localSheetId="32">#REF!</definedName>
    <definedName name="d" localSheetId="34">#REF!</definedName>
    <definedName name="d" localSheetId="35">#REF!</definedName>
    <definedName name="d" localSheetId="36">#REF!</definedName>
    <definedName name="d" localSheetId="37">#REF!</definedName>
    <definedName name="d" localSheetId="38">#REF!</definedName>
    <definedName name="d" localSheetId="12">#REF!</definedName>
    <definedName name="d" localSheetId="13">#REF!</definedName>
    <definedName name="d" localSheetId="1">#REF!</definedName>
    <definedName name="d" localSheetId="2">#REF!</definedName>
    <definedName name="d" localSheetId="4">#REF!</definedName>
    <definedName name="d" localSheetId="0">#REF!</definedName>
    <definedName name="d">#REF!</definedName>
    <definedName name="IBGE">[1]Municípios!$A$1:$D$5572</definedName>
    <definedName name="PIB_dos_Municípios" localSheetId="14">#REF!</definedName>
    <definedName name="PIB_dos_Municípios" localSheetId="15">#REF!</definedName>
    <definedName name="PIB_dos_Municípios" localSheetId="16">#REF!</definedName>
    <definedName name="PIB_dos_Municípios" localSheetId="17">#REF!</definedName>
    <definedName name="PIB_dos_Municípios" localSheetId="18">#REF!</definedName>
    <definedName name="PIB_dos_Municípios" localSheetId="19">#REF!</definedName>
    <definedName name="PIB_dos_Municípios" localSheetId="20">#REF!</definedName>
    <definedName name="PIB_dos_Municípios" localSheetId="22">#REF!</definedName>
    <definedName name="PIB_dos_Municípios" localSheetId="23">#REF!</definedName>
    <definedName name="PIB_dos_Municípios" localSheetId="24">#REF!</definedName>
    <definedName name="PIB_dos_Municípios" localSheetId="25">#REF!</definedName>
    <definedName name="PIB_dos_Municípios" localSheetId="26">#REF!</definedName>
    <definedName name="PIB_dos_Municípios" localSheetId="27">#REF!</definedName>
    <definedName name="PIB_dos_Municípios" localSheetId="28">#REF!</definedName>
    <definedName name="PIB_dos_Municípios" localSheetId="29">#REF!</definedName>
    <definedName name="PIB_dos_Municípios" localSheetId="30">#REF!</definedName>
    <definedName name="PIB_dos_Municípios" localSheetId="31">#REF!</definedName>
    <definedName name="PIB_dos_Municípios" localSheetId="32">#REF!</definedName>
    <definedName name="PIB_dos_Municípios" localSheetId="34">#REF!</definedName>
    <definedName name="PIB_dos_Municípios" localSheetId="35">#REF!</definedName>
    <definedName name="PIB_dos_Municípios" localSheetId="36">#REF!</definedName>
    <definedName name="PIB_dos_Municípios" localSheetId="37">#REF!</definedName>
    <definedName name="PIB_dos_Municípios" localSheetId="38">#REF!</definedName>
    <definedName name="PIB_dos_Municípios" localSheetId="12">#REF!</definedName>
    <definedName name="PIB_dos_Municípios" localSheetId="13">#REF!</definedName>
    <definedName name="PIB_dos_Municípios" localSheetId="1">#REF!</definedName>
    <definedName name="PIB_dos_Municípios" localSheetId="2">#REF!</definedName>
    <definedName name="PIB_dos_Municípios" localSheetId="4">#REF!</definedName>
    <definedName name="PIB_dos_Municípios" localSheetId="0">#REF!</definedName>
    <definedName name="PIB_dos_Municípios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18">#REF!</definedName>
    <definedName name="ss" localSheetId="19">#REF!</definedName>
    <definedName name="ss" localSheetId="20">#REF!</definedName>
    <definedName name="ss" localSheetId="22">#REF!</definedName>
    <definedName name="ss" localSheetId="23">#REF!</definedName>
    <definedName name="ss" localSheetId="24">#REF!</definedName>
    <definedName name="ss" localSheetId="25">#REF!</definedName>
    <definedName name="ss" localSheetId="26">#REF!</definedName>
    <definedName name="ss" localSheetId="27">#REF!</definedName>
    <definedName name="ss" localSheetId="28">#REF!</definedName>
    <definedName name="ss" localSheetId="29">#REF!</definedName>
    <definedName name="ss" localSheetId="30">#REF!</definedName>
    <definedName name="ss" localSheetId="31">#REF!</definedName>
    <definedName name="ss" localSheetId="32">#REF!</definedName>
    <definedName name="ss" localSheetId="34">#REF!</definedName>
    <definedName name="ss" localSheetId="35">#REF!</definedName>
    <definedName name="ss" localSheetId="36">#REF!</definedName>
    <definedName name="ss" localSheetId="37">#REF!</definedName>
    <definedName name="ss" localSheetId="38">#REF!</definedName>
    <definedName name="ss" localSheetId="12">#REF!</definedName>
    <definedName name="ss" localSheetId="13">#REF!</definedName>
    <definedName name="ss" localSheetId="1">#REF!</definedName>
    <definedName name="ss" localSheetId="2">#REF!</definedName>
    <definedName name="ss" localSheetId="4">#REF!</definedName>
    <definedName name="ss" localSheetId="0">#REF!</definedName>
    <definedName name="ss">#REF!</definedName>
    <definedName name="VOLTAR">'A - Lista de Indicadores'!$B$5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8" i="4"/>
  <c r="J8" i="4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8" i="1"/>
  <c r="AN26" i="93" l="1"/>
  <c r="AC21" i="86"/>
  <c r="AC22" i="86"/>
  <c r="C152" i="93" l="1"/>
  <c r="M153" i="93" l="1"/>
  <c r="M155" i="93"/>
  <c r="M154" i="93"/>
  <c r="H152" i="112" l="1"/>
  <c r="H153" i="112"/>
  <c r="H154" i="112"/>
  <c r="H151" i="112"/>
  <c r="D151" i="86"/>
  <c r="N151" i="112" l="1"/>
  <c r="E8" i="1" l="1"/>
  <c r="F151" i="6"/>
  <c r="I155" i="112" l="1"/>
  <c r="H155" i="112"/>
  <c r="G155" i="112"/>
  <c r="F155" i="112"/>
  <c r="E155" i="112"/>
  <c r="D155" i="112"/>
  <c r="I154" i="112"/>
  <c r="G154" i="112"/>
  <c r="F154" i="112"/>
  <c r="E154" i="112"/>
  <c r="D154" i="112"/>
  <c r="I153" i="112"/>
  <c r="G153" i="112"/>
  <c r="F153" i="112"/>
  <c r="E153" i="112"/>
  <c r="D153" i="112"/>
  <c r="I152" i="112"/>
  <c r="G152" i="112"/>
  <c r="F152" i="112"/>
  <c r="E152" i="112"/>
  <c r="D152" i="112"/>
  <c r="I151" i="112"/>
  <c r="G151" i="112"/>
  <c r="F151" i="112"/>
  <c r="E151" i="112"/>
  <c r="D151" i="112"/>
  <c r="W22" i="112"/>
  <c r="W21" i="112"/>
  <c r="W20" i="112"/>
  <c r="E150" i="106"/>
  <c r="E149" i="106"/>
  <c r="E148" i="106"/>
  <c r="E147" i="106"/>
  <c r="E146" i="106"/>
  <c r="E145" i="106"/>
  <c r="E144" i="106"/>
  <c r="E143" i="106"/>
  <c r="E142" i="106"/>
  <c r="E141" i="106"/>
  <c r="E140" i="106"/>
  <c r="E139" i="106"/>
  <c r="E138" i="106"/>
  <c r="E137" i="106"/>
  <c r="E136" i="106"/>
  <c r="E135" i="106"/>
  <c r="E134" i="106"/>
  <c r="E133" i="106"/>
  <c r="E132" i="106"/>
  <c r="E131" i="106"/>
  <c r="E130" i="106"/>
  <c r="E129" i="106"/>
  <c r="E128" i="106"/>
  <c r="E127" i="106"/>
  <c r="E126" i="106"/>
  <c r="E125" i="106"/>
  <c r="E124" i="106"/>
  <c r="E123" i="106"/>
  <c r="E122" i="106"/>
  <c r="E121" i="106"/>
  <c r="E120" i="106"/>
  <c r="E119" i="106"/>
  <c r="E118" i="106"/>
  <c r="E117" i="106"/>
  <c r="E116" i="106"/>
  <c r="E115" i="106"/>
  <c r="E114" i="106"/>
  <c r="E113" i="106"/>
  <c r="E112" i="106"/>
  <c r="E111" i="106"/>
  <c r="E110" i="106"/>
  <c r="E109" i="106"/>
  <c r="E108" i="106"/>
  <c r="E107" i="106"/>
  <c r="E106" i="106"/>
  <c r="E105" i="106"/>
  <c r="E104" i="106"/>
  <c r="E103" i="106"/>
  <c r="E102" i="106"/>
  <c r="E101" i="106"/>
  <c r="E100" i="106"/>
  <c r="E99" i="106"/>
  <c r="E98" i="106"/>
  <c r="E97" i="106"/>
  <c r="E96" i="106"/>
  <c r="E95" i="106"/>
  <c r="E94" i="106"/>
  <c r="E93" i="106"/>
  <c r="E92" i="106"/>
  <c r="E91" i="106"/>
  <c r="E90" i="106"/>
  <c r="E89" i="106"/>
  <c r="E88" i="106"/>
  <c r="E87" i="106"/>
  <c r="E86" i="106"/>
  <c r="E85" i="106"/>
  <c r="E84" i="106"/>
  <c r="E83" i="106"/>
  <c r="E82" i="106"/>
  <c r="E81" i="106"/>
  <c r="E80" i="106"/>
  <c r="E79" i="106"/>
  <c r="E78" i="106"/>
  <c r="E77" i="106"/>
  <c r="E76" i="106"/>
  <c r="E75" i="106"/>
  <c r="E74" i="106"/>
  <c r="E73" i="106"/>
  <c r="E72" i="106"/>
  <c r="E71" i="106"/>
  <c r="E70" i="106"/>
  <c r="E69" i="106"/>
  <c r="E68" i="106"/>
  <c r="E67" i="106"/>
  <c r="E66" i="106"/>
  <c r="E65" i="106"/>
  <c r="E64" i="106"/>
  <c r="E63" i="106"/>
  <c r="E62" i="106"/>
  <c r="E61" i="106"/>
  <c r="E60" i="106"/>
  <c r="E59" i="106"/>
  <c r="E58" i="106"/>
  <c r="E57" i="106"/>
  <c r="E56" i="106"/>
  <c r="E55" i="106"/>
  <c r="E54" i="106"/>
  <c r="E53" i="106"/>
  <c r="E52" i="106"/>
  <c r="E51" i="106"/>
  <c r="E50" i="106"/>
  <c r="E49" i="106"/>
  <c r="E48" i="106"/>
  <c r="E47" i="106"/>
  <c r="E46" i="106"/>
  <c r="E45" i="106"/>
  <c r="E44" i="106"/>
  <c r="E43" i="106"/>
  <c r="E42" i="106"/>
  <c r="E41" i="106"/>
  <c r="E40" i="106"/>
  <c r="E39" i="106"/>
  <c r="E38" i="106"/>
  <c r="E37" i="106"/>
  <c r="E36" i="106"/>
  <c r="E35" i="106"/>
  <c r="E34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M151" i="112" l="1"/>
  <c r="M154" i="112"/>
  <c r="M152" i="112"/>
  <c r="L154" i="112"/>
  <c r="O153" i="112"/>
  <c r="O152" i="112"/>
  <c r="O155" i="112"/>
  <c r="M155" i="112"/>
  <c r="O154" i="112"/>
  <c r="M153" i="112"/>
  <c r="K155" i="112"/>
  <c r="O151" i="112"/>
  <c r="L153" i="112"/>
  <c r="K154" i="112"/>
  <c r="K152" i="112"/>
  <c r="K153" i="112"/>
  <c r="K151" i="112"/>
  <c r="J151" i="112"/>
  <c r="L155" i="112"/>
  <c r="L152" i="112"/>
  <c r="L151" i="112"/>
  <c r="J155" i="112"/>
  <c r="J153" i="112"/>
  <c r="J152" i="112"/>
  <c r="J154" i="112"/>
  <c r="N152" i="112"/>
  <c r="N155" i="112"/>
  <c r="N154" i="112"/>
  <c r="N153" i="112"/>
  <c r="E8" i="4" l="1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8" i="4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8" i="4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8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8" i="4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9" i="5"/>
  <c r="E10" i="5" l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9" i="5"/>
  <c r="G12" i="5"/>
  <c r="G13" i="5"/>
  <c r="G23" i="5"/>
  <c r="G10" i="5"/>
  <c r="G11" i="5"/>
  <c r="G14" i="5"/>
  <c r="G15" i="5"/>
  <c r="G16" i="5"/>
  <c r="G17" i="5"/>
  <c r="G18" i="5"/>
  <c r="G19" i="5"/>
  <c r="G20" i="5"/>
  <c r="G21" i="5"/>
  <c r="G22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9" i="5"/>
  <c r="D10" i="5" l="1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9" i="5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AL21" i="93" l="1"/>
  <c r="E153" i="94" l="1"/>
  <c r="F153" i="94"/>
  <c r="G153" i="94"/>
  <c r="I153" i="94"/>
  <c r="D153" i="94"/>
  <c r="E152" i="94"/>
  <c r="F152" i="94"/>
  <c r="G152" i="94"/>
  <c r="I152" i="94"/>
  <c r="D152" i="94"/>
  <c r="D154" i="93"/>
  <c r="E154" i="93"/>
  <c r="F154" i="93"/>
  <c r="G154" i="93"/>
  <c r="H154" i="93"/>
  <c r="I154" i="93"/>
  <c r="J154" i="93"/>
  <c r="K154" i="93"/>
  <c r="L154" i="93"/>
  <c r="U154" i="93"/>
  <c r="V154" i="93"/>
  <c r="C154" i="93"/>
  <c r="I155" i="94"/>
  <c r="G155" i="94"/>
  <c r="F155" i="94"/>
  <c r="E155" i="94"/>
  <c r="D155" i="94"/>
  <c r="I154" i="94"/>
  <c r="G154" i="94"/>
  <c r="F154" i="94"/>
  <c r="E154" i="94"/>
  <c r="D154" i="94"/>
  <c r="I151" i="94"/>
  <c r="G151" i="94"/>
  <c r="F151" i="94"/>
  <c r="E151" i="94"/>
  <c r="D151" i="94"/>
  <c r="H153" i="94" l="1"/>
  <c r="K153" i="94"/>
  <c r="H152" i="94"/>
  <c r="J154" i="94"/>
  <c r="K152" i="94"/>
  <c r="J152" i="94"/>
  <c r="J153" i="94"/>
  <c r="J151" i="94"/>
  <c r="J155" i="94"/>
  <c r="K155" i="94"/>
  <c r="K154" i="94"/>
  <c r="K151" i="94"/>
  <c r="H155" i="94"/>
  <c r="H154" i="94"/>
  <c r="H151" i="94"/>
  <c r="M152" i="94" l="1"/>
  <c r="M151" i="94"/>
  <c r="M153" i="94"/>
  <c r="M155" i="94"/>
  <c r="M154" i="94"/>
  <c r="L153" i="94" l="1"/>
  <c r="L152" i="94"/>
  <c r="O153" i="94"/>
  <c r="O152" i="94"/>
  <c r="N153" i="94"/>
  <c r="N152" i="94"/>
  <c r="N154" i="94"/>
  <c r="N151" i="94"/>
  <c r="L155" i="94"/>
  <c r="L154" i="94"/>
  <c r="L151" i="94"/>
  <c r="N155" i="94"/>
  <c r="O155" i="94"/>
  <c r="O154" i="94"/>
  <c r="O151" i="94"/>
  <c r="P151" i="94" l="1"/>
  <c r="P152" i="94"/>
  <c r="P153" i="94"/>
  <c r="P155" i="94"/>
  <c r="P154" i="94"/>
  <c r="AN27" i="93" l="1"/>
  <c r="AN28" i="93"/>
  <c r="D152" i="93"/>
  <c r="E152" i="93"/>
  <c r="F152" i="93"/>
  <c r="G152" i="93"/>
  <c r="H152" i="93"/>
  <c r="I152" i="93"/>
  <c r="J152" i="93"/>
  <c r="K152" i="93"/>
  <c r="L152" i="93"/>
  <c r="U152" i="93"/>
  <c r="V152" i="93"/>
  <c r="C155" i="93"/>
  <c r="D155" i="93"/>
  <c r="E155" i="93"/>
  <c r="F155" i="93"/>
  <c r="G155" i="93"/>
  <c r="H155" i="93"/>
  <c r="I155" i="93"/>
  <c r="J155" i="93"/>
  <c r="K155" i="93"/>
  <c r="L155" i="93"/>
  <c r="U155" i="93"/>
  <c r="V155" i="93"/>
  <c r="C156" i="93"/>
  <c r="D156" i="93"/>
  <c r="E156" i="93"/>
  <c r="F156" i="93"/>
  <c r="G156" i="93"/>
  <c r="H156" i="93"/>
  <c r="I156" i="93"/>
  <c r="J156" i="93"/>
  <c r="K156" i="93"/>
  <c r="L156" i="93"/>
  <c r="U156" i="93"/>
  <c r="V156" i="93"/>
  <c r="C153" i="93"/>
  <c r="D153" i="93"/>
  <c r="E153" i="93"/>
  <c r="F153" i="93"/>
  <c r="G153" i="93"/>
  <c r="H153" i="93"/>
  <c r="I153" i="93"/>
  <c r="J153" i="93"/>
  <c r="K153" i="93"/>
  <c r="L153" i="93"/>
  <c r="U153" i="93"/>
  <c r="V153" i="93"/>
  <c r="N153" i="93" l="1"/>
  <c r="R155" i="93"/>
  <c r="N155" i="93"/>
  <c r="R152" i="93"/>
  <c r="R156" i="93"/>
  <c r="R153" i="93"/>
  <c r="T152" i="93"/>
  <c r="P152" i="93"/>
  <c r="N156" i="93"/>
  <c r="N152" i="93"/>
  <c r="S152" i="93"/>
  <c r="O152" i="93"/>
  <c r="Q152" i="93"/>
  <c r="M152" i="93"/>
  <c r="Q153" i="93"/>
  <c r="M156" i="93"/>
  <c r="T153" i="93"/>
  <c r="P153" i="93"/>
  <c r="T156" i="93"/>
  <c r="P156" i="93"/>
  <c r="T155" i="93"/>
  <c r="P155" i="93"/>
  <c r="Q156" i="93"/>
  <c r="Q155" i="93"/>
  <c r="S153" i="93"/>
  <c r="O153" i="93"/>
  <c r="S156" i="93"/>
  <c r="O156" i="93"/>
  <c r="S155" i="93"/>
  <c r="O155" i="93"/>
  <c r="T154" i="93"/>
  <c r="P154" i="93"/>
  <c r="S154" i="93"/>
  <c r="O154" i="93"/>
  <c r="R154" i="93"/>
  <c r="N154" i="93"/>
  <c r="Q154" i="93"/>
  <c r="AE154" i="93" l="1"/>
  <c r="AF154" i="93"/>
  <c r="AE152" i="93"/>
  <c r="AE156" i="93"/>
  <c r="AE153" i="93"/>
  <c r="AE155" i="93"/>
  <c r="AF152" i="93"/>
  <c r="AF155" i="93"/>
  <c r="AF153" i="93"/>
  <c r="AF156" i="93"/>
  <c r="AC152" i="93" l="1"/>
  <c r="AD156" i="93"/>
  <c r="AC156" i="93"/>
  <c r="AD154" i="93"/>
  <c r="X155" i="93"/>
  <c r="Y156" i="93"/>
  <c r="AC154" i="93"/>
  <c r="AC153" i="93"/>
  <c r="AD152" i="93"/>
  <c r="AC155" i="93"/>
  <c r="AD155" i="93"/>
  <c r="AD153" i="93"/>
  <c r="AB152" i="93"/>
  <c r="AB154" i="93"/>
  <c r="AB155" i="93"/>
  <c r="AA156" i="93"/>
  <c r="X156" i="93"/>
  <c r="Y153" i="93"/>
  <c r="Z156" i="93"/>
  <c r="AB156" i="93"/>
  <c r="AA154" i="93"/>
  <c r="X153" i="93"/>
  <c r="Y152" i="93"/>
  <c r="AB153" i="93"/>
  <c r="W152" i="93"/>
  <c r="X154" i="93"/>
  <c r="Y154" i="93"/>
  <c r="Z155" i="93"/>
  <c r="Z152" i="93"/>
  <c r="AA152" i="93"/>
  <c r="Z154" i="93"/>
  <c r="Z153" i="93"/>
  <c r="AA155" i="93"/>
  <c r="Y155" i="93"/>
  <c r="X152" i="93"/>
  <c r="W154" i="93"/>
  <c r="W156" i="93"/>
  <c r="AA153" i="93"/>
  <c r="W155" i="93"/>
  <c r="W153" i="93"/>
  <c r="E153" i="86" l="1"/>
  <c r="F153" i="86"/>
  <c r="G153" i="86"/>
  <c r="H153" i="86"/>
  <c r="I153" i="86"/>
  <c r="N153" i="86"/>
  <c r="D153" i="86"/>
  <c r="E152" i="86"/>
  <c r="F152" i="86"/>
  <c r="G152" i="86"/>
  <c r="H152" i="86"/>
  <c r="I152" i="86"/>
  <c r="N152" i="86"/>
  <c r="D152" i="86"/>
  <c r="N155" i="86"/>
  <c r="I155" i="86"/>
  <c r="H155" i="86"/>
  <c r="G155" i="86"/>
  <c r="F155" i="86"/>
  <c r="E155" i="86"/>
  <c r="D155" i="86"/>
  <c r="N154" i="86"/>
  <c r="I154" i="86"/>
  <c r="H154" i="86"/>
  <c r="G154" i="86"/>
  <c r="F154" i="86"/>
  <c r="E154" i="86"/>
  <c r="D154" i="86"/>
  <c r="N151" i="86"/>
  <c r="I151" i="86"/>
  <c r="H151" i="86"/>
  <c r="G151" i="86"/>
  <c r="F151" i="86"/>
  <c r="E151" i="86"/>
  <c r="J153" i="86" l="1"/>
  <c r="O153" i="86"/>
  <c r="K153" i="86"/>
  <c r="L153" i="86"/>
  <c r="M153" i="86"/>
  <c r="L152" i="86"/>
  <c r="O152" i="86"/>
  <c r="K152" i="86"/>
  <c r="J152" i="86"/>
  <c r="M152" i="86"/>
  <c r="K155" i="86"/>
  <c r="K154" i="86"/>
  <c r="K151" i="86"/>
  <c r="J155" i="86"/>
  <c r="J154" i="86"/>
  <c r="J151" i="86"/>
  <c r="O155" i="86"/>
  <c r="O154" i="86"/>
  <c r="O151" i="86"/>
  <c r="L155" i="86"/>
  <c r="L154" i="86"/>
  <c r="L151" i="86"/>
  <c r="M155" i="86"/>
  <c r="M154" i="86"/>
  <c r="M151" i="86"/>
  <c r="T154" i="86" l="1"/>
  <c r="T152" i="86"/>
  <c r="T151" i="86"/>
  <c r="T155" i="86"/>
  <c r="T153" i="86"/>
  <c r="P151" i="86" l="1"/>
  <c r="P154" i="86"/>
  <c r="P153" i="86"/>
  <c r="P152" i="86"/>
  <c r="R151" i="86"/>
  <c r="R155" i="86"/>
  <c r="R153" i="86"/>
  <c r="R154" i="86"/>
  <c r="R152" i="86"/>
  <c r="S151" i="86"/>
  <c r="S155" i="86"/>
  <c r="S153" i="86"/>
  <c r="S154" i="86"/>
  <c r="S152" i="86"/>
  <c r="Q154" i="86"/>
  <c r="Q152" i="86"/>
  <c r="Q151" i="86"/>
  <c r="Q155" i="86"/>
  <c r="Q153" i="86"/>
  <c r="U154" i="86"/>
  <c r="U152" i="86"/>
  <c r="U151" i="86"/>
  <c r="U155" i="86"/>
  <c r="U153" i="86"/>
  <c r="P155" i="86"/>
  <c r="V151" i="86" l="1"/>
  <c r="V155" i="86"/>
  <c r="V153" i="86"/>
  <c r="V154" i="86"/>
  <c r="V152" i="86"/>
</calcChain>
</file>

<file path=xl/sharedStrings.xml><?xml version="1.0" encoding="utf-8"?>
<sst xmlns="http://schemas.openxmlformats.org/spreadsheetml/2006/main" count="7054" uniqueCount="745">
  <si>
    <t>Municípios</t>
  </si>
  <si>
    <t>Acorizal</t>
  </si>
  <si>
    <t>Água Boa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</si>
  <si>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</si>
  <si>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</si>
  <si>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</si>
  <si>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</si>
  <si>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</si>
  <si>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</si>
  <si>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</si>
  <si>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</si>
  <si>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</si>
  <si>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</si>
  <si>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</si>
  <si>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</si>
  <si>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</si>
  <si>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</si>
  <si>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</si>
  <si>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</si>
  <si>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</si>
  <si>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</si>
  <si>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</si>
  <si>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</si>
  <si>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</si>
  <si>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</si>
  <si>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</si>
  <si>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Canarana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</si>
  <si>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</si>
  <si>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</si>
  <si>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</si>
  <si>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</si>
  <si>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</si>
  <si>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</si>
  <si>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</si>
  <si>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</si>
  <si>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</si>
  <si>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</si>
  <si>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</si>
  <si>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</si>
  <si>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</si>
  <si>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</si>
  <si>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</si>
  <si>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</si>
  <si>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</si>
  <si>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</si>
  <si>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</si>
  <si>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</si>
  <si>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</si>
  <si>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</si>
  <si>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</si>
  <si>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</si>
  <si>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</si>
  <si>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</si>
  <si>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</si>
  <si>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</si>
  <si>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</si>
  <si>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</si>
  <si>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</si>
  <si>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</si>
  <si>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</si>
  <si>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</si>
  <si>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</si>
  <si>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</si>
  <si>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</si>
  <si>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</si>
  <si>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</si>
  <si>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</si>
  <si>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</si>
  <si>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</si>
  <si>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</si>
  <si>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</si>
  <si>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</si>
  <si>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</si>
  <si>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</si>
  <si>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</si>
  <si>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</si>
  <si>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</si>
  <si>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</si>
  <si>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</si>
  <si>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</si>
  <si>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</si>
  <si>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</si>
  <si>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</si>
  <si>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</si>
  <si>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</si>
  <si>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</si>
  <si>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</si>
  <si>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</si>
  <si>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</si>
  <si>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</si>
  <si>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</si>
  <si>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</si>
  <si>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</si>
  <si>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</si>
  <si>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</si>
  <si>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</si>
  <si>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</si>
  <si>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</si>
  <si>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</si>
  <si>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</si>
  <si>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</si>
  <si>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</si>
  <si>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</si>
  <si>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</si>
  <si>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</si>
  <si>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</si>
  <si>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</si>
  <si>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</si>
  <si>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Rio Branco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</si>
  <si>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</si>
  <si>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</si>
  <si>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</si>
  <si>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</si>
  <si>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</si>
  <si>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</si>
  <si>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</si>
  <si>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</si>
  <si>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</si>
  <si>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</si>
  <si>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</si>
  <si>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</si>
  <si>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</si>
  <si>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</si>
  <si>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</si>
  <si>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</si>
  <si>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</si>
  <si>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</si>
  <si>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</si>
  <si>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</si>
  <si>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</si>
  <si>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</si>
  <si>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</si>
  <si>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</si>
  <si>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</si>
  <si>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</si>
  <si>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</si>
  <si>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</si>
  <si>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</si>
  <si>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</si>
  <si>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</si>
  <si>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</si>
  <si>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</si>
  <si>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Dimensão</t>
  </si>
  <si>
    <t>Econômica</t>
  </si>
  <si>
    <t>Código</t>
  </si>
  <si>
    <t>V1i</t>
  </si>
  <si>
    <t>V2i</t>
  </si>
  <si>
    <t>V3i</t>
  </si>
  <si>
    <t>V4i</t>
  </si>
  <si>
    <t>V5i</t>
  </si>
  <si>
    <t>V6i</t>
  </si>
  <si>
    <t>Medida</t>
  </si>
  <si>
    <t>V7i</t>
  </si>
  <si>
    <t>V8i</t>
  </si>
  <si>
    <t>V9i</t>
  </si>
  <si>
    <t>V10i</t>
  </si>
  <si>
    <t>V11i</t>
  </si>
  <si>
    <t>V12i</t>
  </si>
  <si>
    <t>V13i</t>
  </si>
  <si>
    <t>V14i</t>
  </si>
  <si>
    <t>Educação</t>
  </si>
  <si>
    <t>Percentual</t>
  </si>
  <si>
    <t>V15i</t>
  </si>
  <si>
    <t>V16i</t>
  </si>
  <si>
    <t>V17i</t>
  </si>
  <si>
    <t>V18i</t>
  </si>
  <si>
    <t>V19i</t>
  </si>
  <si>
    <t>V20i</t>
  </si>
  <si>
    <t>V21i</t>
  </si>
  <si>
    <t>V22i</t>
  </si>
  <si>
    <t>Saúde</t>
  </si>
  <si>
    <t>V23i</t>
  </si>
  <si>
    <t>V24i</t>
  </si>
  <si>
    <t>V25i</t>
  </si>
  <si>
    <t>V26i</t>
  </si>
  <si>
    <t>Segurança</t>
  </si>
  <si>
    <t>Taxa de Crimes Contra a Vida</t>
  </si>
  <si>
    <t>Ordem</t>
  </si>
  <si>
    <t>Fonte</t>
  </si>
  <si>
    <t>CAGED/RAIS E DATAPREV</t>
  </si>
  <si>
    <t xml:space="preserve">CAGED/RAIS </t>
  </si>
  <si>
    <t>Taxa de Ocorrências de Uso e Tráfico de Drogas</t>
  </si>
  <si>
    <t xml:space="preserve">Taxa de Ocorrências de Trânsito com Vítimas </t>
  </si>
  <si>
    <t>CEAC-SESP/MT</t>
  </si>
  <si>
    <t>INEP/MEC</t>
  </si>
  <si>
    <t>ENERGISA S/A</t>
  </si>
  <si>
    <t>Codigo do IBGE</t>
  </si>
  <si>
    <t>Fonte: CAGED/RAIS e DATAPREV e DATASUS</t>
  </si>
  <si>
    <t>Fonte: CAGED/RAIS e DATASUS</t>
  </si>
  <si>
    <t>Fonte: ENERGISA S/A</t>
  </si>
  <si>
    <t>Pesos</t>
  </si>
  <si>
    <t>A</t>
  </si>
  <si>
    <t>B</t>
  </si>
  <si>
    <t>C</t>
  </si>
  <si>
    <t>D</t>
  </si>
  <si>
    <t>E</t>
  </si>
  <si>
    <t>F</t>
  </si>
  <si>
    <t>Média</t>
  </si>
  <si>
    <t>Mediana</t>
  </si>
  <si>
    <t>Assimetria</t>
  </si>
  <si>
    <t>Mínimo</t>
  </si>
  <si>
    <t>Máximo</t>
  </si>
  <si>
    <t>Fonte: INEP/MEC</t>
  </si>
  <si>
    <t>G</t>
  </si>
  <si>
    <t>H</t>
  </si>
  <si>
    <t>População</t>
  </si>
  <si>
    <t>Fonte: DATASUS</t>
  </si>
  <si>
    <t>N° Leitos SUS</t>
  </si>
  <si>
    <t>Enfermeiro</t>
  </si>
  <si>
    <t>Assistente Social</t>
  </si>
  <si>
    <t>Dengue - Número de casos notificados</t>
  </si>
  <si>
    <t>Hanseníase - Número de casos novos diagnosticados</t>
  </si>
  <si>
    <t>Hantavirose - Número de casos notificados</t>
  </si>
  <si>
    <t>Hepatite - Número de casos notificados</t>
  </si>
  <si>
    <t>Leishmaniose Visceral - Número de casos notificados</t>
  </si>
  <si>
    <t>Malária - Número de casos positivos</t>
  </si>
  <si>
    <t>Tuberculose - Número de casos novos diagnosticados</t>
  </si>
  <si>
    <t xml:space="preserve"> por 10 mil </t>
  </si>
  <si>
    <t>Exercício</t>
  </si>
  <si>
    <t>REGIÃO VI – SUL</t>
  </si>
  <si>
    <t>REGIÃO IV – LESTE</t>
  </si>
  <si>
    <t>REGIÃO II – NORTE</t>
  </si>
  <si>
    <t>Baixa</t>
  </si>
  <si>
    <t>REGIÃO V – SUDESTE</t>
  </si>
  <si>
    <t>REGIÃO III – NORDESTE</t>
  </si>
  <si>
    <t>Alta</t>
  </si>
  <si>
    <t>REGIÃO IX – CENTRO OESTE</t>
  </si>
  <si>
    <t>REGIÃO VII – SUDOESTE</t>
  </si>
  <si>
    <t>REGIÃO VIII – OESTE</t>
  </si>
  <si>
    <t>REGIÃO XII – CENTRO NORTE</t>
  </si>
  <si>
    <t>REGIÃO X – CENTRO</t>
  </si>
  <si>
    <t>Código IBGE</t>
  </si>
  <si>
    <t>ALTA</t>
  </si>
  <si>
    <t>EDUCAÇÃO</t>
  </si>
  <si>
    <t>SAÚDE</t>
  </si>
  <si>
    <t>SEGURANÇA</t>
  </si>
  <si>
    <t>CATEGORIA DE DESEMPENHO</t>
  </si>
  <si>
    <t xml:space="preserve">Índice de Condição e Qualidade de Vida de Mato Grosso - ICQV-MT </t>
  </si>
  <si>
    <t>Categoria de Desempenho</t>
  </si>
  <si>
    <t>ECONÔMICA</t>
  </si>
  <si>
    <t>Cálculo do Indicador Sintético da Dimensão Educação</t>
  </si>
  <si>
    <t>Indicadores</t>
  </si>
  <si>
    <t>Razão</t>
  </si>
  <si>
    <t>Taxa</t>
  </si>
  <si>
    <t xml:space="preserve">Somatório dos rendimentos do emprego formal (mês dez.) mais o somatório dos rendimentos de benefícios previdenciários do INSS (mês dez.) pela estimativa da população com mais de 15 anos do município. </t>
  </si>
  <si>
    <t>Somatório do rendimento do emprego formal (mês dez.) pela quantidade de empregos formais (mês dez.).</t>
  </si>
  <si>
    <t>Quantidade de energia elétrica consumida por ligações rurais, índustriais e comerciais (ano) pelo n° de ligações rurais, indústriais e comerciais (mês dez.).</t>
  </si>
  <si>
    <t>Proporção do total de alunos do ano final (9°)do ensino fundamental (rede pública)  que atingem o nível adequado de aprendizagem avaliados pela Prova Brasil.</t>
  </si>
  <si>
    <t>Proporção do total de alunos do ano inicial (5°) do ensino fundamental (rede pública) que atingem o nível adequado de aprendizagem avaliados pela Prova Brasil.</t>
  </si>
  <si>
    <t>Proporção do total de alunos do ensino médio (rede pública) que obtem a aprovação de série.</t>
  </si>
  <si>
    <t xml:space="preserve">Quantidade total de empregos formais (mês dez.) pela estimativa da população com mais de 15 anos do município. </t>
  </si>
  <si>
    <t>N° de matrículas em Pré-Escolas (públicas e privadas) pela estimativa populacional da faixa de 4 e 5 anos.</t>
  </si>
  <si>
    <t>N° de matrículas em creches (públicas e privadas) pela estimativa populacional da faixa de 0 a 3 anos.</t>
  </si>
  <si>
    <t>N° de óbitos de pessoas entre 15 e 39 anos no munícipio  / pela estimativa da população da faixa etária de 15 a 39 anos do município.</t>
  </si>
  <si>
    <t xml:space="preserve">Proporção do total de alunos do ensino médio (rede pública) com idade acima da indicada para a série cursada. </t>
  </si>
  <si>
    <t>Quantidade de profissionais de saúde de nível Superior (4 tipos - Assistente Social, Farmacêutico-Bioquímico, Enfermeiro e Médico Clínico Geral) do munícipio pela estimativa da população total do município.</t>
  </si>
  <si>
    <t>Quantidade de estabelecimentos de saúde no munícipio (10 tipos) pela estimativa da população total do município.</t>
  </si>
  <si>
    <t>Quantidade de leitos de internação (SUS e não SUS) do munícipio pela estimativa da população total do município.</t>
  </si>
  <si>
    <t>Quantidade de óbitos de menores de  um ano de vida no período no munícipio pelo n° de nascidos vivos no período no município.</t>
  </si>
  <si>
    <t>Quantidade de ocorrências de agravos/doenças de notificação obrigatória no munícipio pela estimativa da população total do município.</t>
  </si>
  <si>
    <t>Quantidade de óbitos fetais (a partir de 22° semana completa de gestação, 154 dias) e óbitos ocorridos até o 6º dia completo de vida no município pelo número de nascimentos totais acrescidos dos óbitos fetais (a partir de 22° semana completa de gestação, 154 dias).</t>
  </si>
  <si>
    <t>Quantidade de óbitos de pessoas entre 60 e 69 anos no munícipio  / pela estimativa da população da faixa etária de 60 a 69 anos do município.</t>
  </si>
  <si>
    <t xml:space="preserve">DATASUS </t>
  </si>
  <si>
    <t>SES/MT</t>
  </si>
  <si>
    <t>quantidade de homicídios, latrocínios e lesão corporal seguida de morte pela estimativa da população total do município.</t>
  </si>
  <si>
    <t>Quantidade de roubos e furtos pela estimativa da população total do município.</t>
  </si>
  <si>
    <t>Quantidade de ocorrências de uso e tráfico de drogas pela estimativa da população total do município.</t>
  </si>
  <si>
    <t>Quantidade de ocorrência de trânsito com vítimas fatais ou lesão corporal pela estimativa da população total do município.</t>
  </si>
  <si>
    <t>Taxa de Crimes Contra o Patrimônio</t>
  </si>
  <si>
    <t>E=D/C</t>
  </si>
  <si>
    <t>F=D+E</t>
  </si>
  <si>
    <t>G=F/C</t>
  </si>
  <si>
    <t>E=C/D</t>
  </si>
  <si>
    <t>Índice</t>
  </si>
  <si>
    <t>Estimativa da População - (unid.)</t>
  </si>
  <si>
    <t>Elaboração - CEIS|SISOT|SAGPP|SEPLAG-MT</t>
  </si>
  <si>
    <t>E=(C+D)/2</t>
  </si>
  <si>
    <t>Reprovação - (%)</t>
  </si>
  <si>
    <t>Abandono - (%)</t>
  </si>
  <si>
    <t>I</t>
  </si>
  <si>
    <t>K</t>
  </si>
  <si>
    <t>L</t>
  </si>
  <si>
    <t>M</t>
  </si>
  <si>
    <t>Indicador</t>
  </si>
  <si>
    <t>J</t>
  </si>
  <si>
    <t>F=(D+E)</t>
  </si>
  <si>
    <t>G=(F/C)*1000</t>
  </si>
  <si>
    <t>H=(D+E+F+G)</t>
  </si>
  <si>
    <t>I=(H/C)*1000</t>
  </si>
  <si>
    <t>L=SOMA(D:K)</t>
  </si>
  <si>
    <t>E=(D/C)*1000</t>
  </si>
  <si>
    <t xml:space="preserve"> Homicídio doloso - (unid.)</t>
  </si>
  <si>
    <t>Roubo seguido de morte (latrocínio) - (unid.)</t>
  </si>
  <si>
    <t>Lesão corporal seguida de morte - (unid.)</t>
  </si>
  <si>
    <t>G=(D+E+F)</t>
  </si>
  <si>
    <t>Roubo (sem Veículos) - (unid.)</t>
  </si>
  <si>
    <t>Furto (sem veículos) - (unid.)</t>
  </si>
  <si>
    <t>Roubo de Veículos - (unid.)</t>
  </si>
  <si>
    <t>Furto de Veículos - (unid.)</t>
  </si>
  <si>
    <t>Mortes no trânsito - (unid.)</t>
  </si>
  <si>
    <t>Lesão corporal culposa no trânsito - (unid.)</t>
  </si>
  <si>
    <t>M=(L/C)*1000</t>
  </si>
  <si>
    <t>VOLTAR</t>
  </si>
  <si>
    <t>Óbitos até 1 ano de vida - (unid.)</t>
  </si>
  <si>
    <t>Óbitos a partir da 22ª semana de gestação - (unid.)</t>
  </si>
  <si>
    <t>Óbitos até o 6° dia de vida - (unid.)</t>
  </si>
  <si>
    <t>Total de óbitos 15-39 anos - (unid.)</t>
  </si>
  <si>
    <t>Total de óbitos 60-69 anos - (unid.)</t>
  </si>
  <si>
    <t>*Nota: Em virtude da possibilidade de assistência aos municípios vizinhos que não possuem vagas suficientes para atender a própria demanda por vagas em Creches, alguns municípios podem apresentar taxas de cobertura superestimadas, ou superiores a 100% (Abrinq).</t>
  </si>
  <si>
    <t>Análise de Componentes Principais - (Correlação)</t>
  </si>
  <si>
    <t>REGIÃO I – NOROESTE 1</t>
  </si>
  <si>
    <t>REGIÃO XI –NOROESTE 2</t>
  </si>
  <si>
    <t>Quantidade de energia elétrica consumida por ligações residenciais (ano), pela estimativa da população total do município.</t>
  </si>
  <si>
    <t>Renda média PEA</t>
  </si>
  <si>
    <t>Rendimento médio do emprego formal</t>
  </si>
  <si>
    <t>Taxa de empregos formais</t>
  </si>
  <si>
    <t>Consumo  per capita de energia elétrica - residencial</t>
  </si>
  <si>
    <t>Consumo  médio de energia elétrica - empresarial</t>
  </si>
  <si>
    <t>Taxa bruta de matrículas em creches</t>
  </si>
  <si>
    <t>Taxa bruta de matrículas em pré-escolas</t>
  </si>
  <si>
    <t>Taxa média de alunos com aprendizado adequado - ano inicial do ensino fundamental</t>
  </si>
  <si>
    <t>Taxa média de alunos com aprendizado adequado - ano final do ensino fundamental</t>
  </si>
  <si>
    <t>Taxa  de distorção idade-série do ensino médio</t>
  </si>
  <si>
    <t>Taxa de aprovação no ensino médio</t>
  </si>
  <si>
    <t xml:space="preserve">Taxa  de estabelecimentos de saúde </t>
  </si>
  <si>
    <t>Taxa de leitos de internação</t>
  </si>
  <si>
    <t>Taxa  de profissionais da saúde de nível superior</t>
  </si>
  <si>
    <t xml:space="preserve">Taxa de de agravos/doenças de notificação obrigatória </t>
  </si>
  <si>
    <t xml:space="preserve">Taxa de equipes de saúde da família </t>
  </si>
  <si>
    <t>Taxa de internação hospitalar</t>
  </si>
  <si>
    <t>Taxa de mortalidade infantil</t>
  </si>
  <si>
    <t>Taxa de mortalidade perinatal</t>
  </si>
  <si>
    <t>Taxa de mortalidade de 15-39 anos</t>
  </si>
  <si>
    <t>Taxa de mortalidade de 60-69 anos</t>
  </si>
  <si>
    <t>Quantidade de residentes do município internados (AIH), pela estimativa da população total do município.</t>
  </si>
  <si>
    <t>Quantidade de equipes de saúde da família, pela estimativa da população total do município.</t>
  </si>
  <si>
    <t>Clusters</t>
  </si>
  <si>
    <t>lim. inferior</t>
  </si>
  <si>
    <t>Grupo de Desenvolvimento</t>
  </si>
  <si>
    <t>Cod. IBGE</t>
  </si>
  <si>
    <t>Fonte: SEFAZ/MT e DATASUS</t>
  </si>
  <si>
    <t>Indicadores Componentes</t>
  </si>
  <si>
    <t>VAF</t>
  </si>
  <si>
    <t>Cluster</t>
  </si>
  <si>
    <t>Lim inf</t>
  </si>
  <si>
    <t>Lim sup</t>
  </si>
  <si>
    <t>Amp</t>
  </si>
  <si>
    <t>MENOR</t>
  </si>
  <si>
    <t>MAIOR</t>
  </si>
  <si>
    <t>ASSIMETRIA</t>
  </si>
  <si>
    <t>Peso</t>
  </si>
  <si>
    <t>Índice da Dimensão Econômica</t>
  </si>
  <si>
    <t>K-Means</t>
  </si>
  <si>
    <t>Mín-Máx</t>
  </si>
  <si>
    <t>Mín</t>
  </si>
  <si>
    <t>Máx</t>
  </si>
  <si>
    <t xml:space="preserve">SEFAZ/MT </t>
  </si>
  <si>
    <t>Taxa de empregos formais - (por mil)</t>
  </si>
  <si>
    <t>Renda média PEA - (R$)</t>
  </si>
  <si>
    <t>Rendimento médio do emprego formal - (R$)</t>
  </si>
  <si>
    <t>Tabela Auxiliar - 18</t>
  </si>
  <si>
    <t>Peso - 2 Eixos</t>
  </si>
  <si>
    <t>Índice da Dimensão Educação</t>
  </si>
  <si>
    <t>Tabela Auxiliar - 19</t>
  </si>
  <si>
    <t>Taxa  de estabelecimentos de saúde - (por mil)</t>
  </si>
  <si>
    <t>Taxa de leitos de internação - (por mil)</t>
  </si>
  <si>
    <t>Taxa  de profissionais da saúde de nível superior - (por mil)</t>
  </si>
  <si>
    <t>Taxa de agravos/doenças de notificação obrigatória - (por mil)</t>
  </si>
  <si>
    <t>Taxa de mortalidade infantil - (por mil)</t>
  </si>
  <si>
    <t>Taxa de mortalidade perinatal - (por mil)</t>
  </si>
  <si>
    <t>Taxa de mortalidade de 15-39 anos - (por mil)</t>
  </si>
  <si>
    <t>Taxa de mortalidade de 60-69 anos - (por mil)</t>
  </si>
  <si>
    <t>Academia da saúde</t>
  </si>
  <si>
    <t>Central de regualação</t>
  </si>
  <si>
    <t>Central de regulação médica das urgências</t>
  </si>
  <si>
    <t>Centro de apoio a saúde da família-casf</t>
  </si>
  <si>
    <t>Centro de atenção hemoterápica e/ou hematológica</t>
  </si>
  <si>
    <t>Centro de atenção psicossocial-caps</t>
  </si>
  <si>
    <t>Centro de saúde/unidade basica de saúde</t>
  </si>
  <si>
    <t>Central de regulacao de servicos de saúde</t>
  </si>
  <si>
    <t>Central de notif. Captação e distr. Órgãos estadua</t>
  </si>
  <si>
    <t>Clinica especializada/ambulatório especializado</t>
  </si>
  <si>
    <t>consultório</t>
  </si>
  <si>
    <t>Cooperativa</t>
  </si>
  <si>
    <t>Farmacia</t>
  </si>
  <si>
    <t>Hospital especializado</t>
  </si>
  <si>
    <t>Hospital geral</t>
  </si>
  <si>
    <t>Hospital dia</t>
  </si>
  <si>
    <t>Laboratorio de saúde pública</t>
  </si>
  <si>
    <t>policlínica</t>
  </si>
  <si>
    <t>Posto de saúde</t>
  </si>
  <si>
    <t>Pronto antedimento</t>
  </si>
  <si>
    <t>Pronto socorro geral</t>
  </si>
  <si>
    <t>Secretaria de saúde</t>
  </si>
  <si>
    <t>Servico de atencao domiciliar isolado(home care)</t>
  </si>
  <si>
    <t>Unidade de atenção à saúde indígena</t>
  </si>
  <si>
    <t>Unidade de servico de apoio de diagnose e terapia</t>
  </si>
  <si>
    <t>Unidade de vigilancia em saúde</t>
  </si>
  <si>
    <t>Unidade mista</t>
  </si>
  <si>
    <t>Unidade movel de nivel pre-hosp-urgencia/emergenci</t>
  </si>
  <si>
    <t>Unidade movel terrestre</t>
  </si>
  <si>
    <t>Telesaúde</t>
  </si>
  <si>
    <t>N° total de estabelecimentos de saúde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</si>
  <si>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</si>
  <si>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</si>
  <si>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</si>
  <si>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</si>
  <si>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</si>
  <si>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</si>
  <si>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</si>
  <si>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</si>
  <si>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</si>
  <si>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</si>
  <si>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</si>
  <si>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</si>
  <si>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</si>
  <si>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</si>
  <si>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</si>
  <si>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</si>
  <si>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</si>
  <si>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</si>
  <si>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</si>
  <si>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</si>
  <si>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</si>
  <si>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 = soma(D:AH)</t>
  </si>
  <si>
    <t>AJ = (AI/C)*1000</t>
  </si>
  <si>
    <t>Tabela Auxiliar - 17</t>
  </si>
  <si>
    <t>Tabela Auxiliar - 16</t>
  </si>
  <si>
    <t>Tabela Auxiliar - 15</t>
  </si>
  <si>
    <t>Tabela Auxiliar - 14</t>
  </si>
  <si>
    <t>Tabela Auxiliar - 13</t>
  </si>
  <si>
    <t>Tabela Auxiliar - 12</t>
  </si>
  <si>
    <t>Tabela Auxiliar - 11</t>
  </si>
  <si>
    <t>Tabela Auxiliar - 10</t>
  </si>
  <si>
    <t>Tabela Auxiliar - 09</t>
  </si>
  <si>
    <t>Tabela Auxiliar - 08</t>
  </si>
  <si>
    <t>Tabela Auxiliar - 07</t>
  </si>
  <si>
    <t>Tabela Auxiliar - 06</t>
  </si>
  <si>
    <t>Tabela Auxiliar - 05</t>
  </si>
  <si>
    <t>Tabela Auxiliar - 04</t>
  </si>
  <si>
    <t>Tabela Auxiliar - 03</t>
  </si>
  <si>
    <t>Tabela Auxiliar - 02</t>
  </si>
  <si>
    <t>Tabela Auxiliar - 01</t>
  </si>
  <si>
    <t>Tabela Auxiliar - D</t>
  </si>
  <si>
    <t>Tabela Auxiliar - C</t>
  </si>
  <si>
    <t>Tabela Auxiliar - B</t>
  </si>
  <si>
    <t>Tabela Auxiliar - A</t>
  </si>
  <si>
    <t>Tabela Auxiliar - 23</t>
  </si>
  <si>
    <t>Cirurgião Geral</t>
  </si>
  <si>
    <t>Clínico Geral</t>
  </si>
  <si>
    <t>Fisioterapeuta</t>
  </si>
  <si>
    <t>Fonoaudiólogo</t>
  </si>
  <si>
    <t>Gineco Obstetra</t>
  </si>
  <si>
    <t>Médico de Família</t>
  </si>
  <si>
    <t>Nutricionista</t>
  </si>
  <si>
    <t>Odontólogo</t>
  </si>
  <si>
    <t>Pediatra</t>
  </si>
  <si>
    <t>Psicólogo</t>
  </si>
  <si>
    <t>Psiquiatra</t>
  </si>
  <si>
    <t>Radiologista</t>
  </si>
  <si>
    <t>Outras especialidades médicas</t>
  </si>
  <si>
    <t>Outras ocupações de nível superior relac à Saúde</t>
  </si>
  <si>
    <t>Total</t>
  </si>
  <si>
    <t>Bioquímico/ farmacêutico</t>
  </si>
  <si>
    <t>U = soma(D:T)</t>
  </si>
  <si>
    <t>V = (U/C)*1000</t>
  </si>
  <si>
    <t>População total</t>
  </si>
  <si>
    <t>Equipes saúde da família</t>
  </si>
  <si>
    <t>Tabela Auxiliar - 24</t>
  </si>
  <si>
    <t>Tabela Auxiliar - 25</t>
  </si>
  <si>
    <t>Total de AIH</t>
  </si>
  <si>
    <t>Tabela Auxiliar - 26</t>
  </si>
  <si>
    <t>Tabela Auxiliar - 27</t>
  </si>
  <si>
    <t>Tabela Auxiliar - 28</t>
  </si>
  <si>
    <t>Tabela Auxiliar - 29</t>
  </si>
  <si>
    <t>Tabela Auxiliar - 30</t>
  </si>
  <si>
    <t>MÉDIA</t>
  </si>
  <si>
    <t>Pesos 4 Eixos</t>
  </si>
  <si>
    <t>Raiz</t>
  </si>
  <si>
    <t>Índice da Dimensão Saúde</t>
  </si>
  <si>
    <t>Tabela Auxiliar - 31</t>
  </si>
  <si>
    <t>Tabela Auxiliar - 32</t>
  </si>
  <si>
    <t>Tabela Auxiliar - 33</t>
  </si>
  <si>
    <t>Pesos 2 Eixos</t>
  </si>
  <si>
    <t>Tabela Auxiliar - 38</t>
  </si>
  <si>
    <t xml:space="preserve">Taxa  de distorção idade-série do ensino médio </t>
  </si>
  <si>
    <t>MEDIANA</t>
  </si>
  <si>
    <t>B - Resumo Geral de Parâmetros</t>
  </si>
  <si>
    <t xml:space="preserve">C - Scores </t>
  </si>
  <si>
    <t>02 - V1i</t>
  </si>
  <si>
    <t>03 - V2i</t>
  </si>
  <si>
    <t>04 - V3i</t>
  </si>
  <si>
    <t>05 - V4i</t>
  </si>
  <si>
    <t>06 - V5i</t>
  </si>
  <si>
    <t>07 - V6i</t>
  </si>
  <si>
    <t>ABRINQ</t>
  </si>
  <si>
    <t>TabNet Win32 3.0: População Residente - Estudo de Estimativas Populacionais por Município, Idade e Sexo 2000-2020 - Brasil (datasus.gov.br)</t>
  </si>
  <si>
    <t>http://www5.sefaz.mt.gov.br/-/6461808-indices-publicados</t>
  </si>
  <si>
    <t>https://bi.mte.gov.br/bgcaged/login.php</t>
  </si>
  <si>
    <t>https://www.gov.br/trabalho-e-previdencia/pt-br/acesso-a-informacao/dados-abertos/dados-abertos-previdencia/previdencia-social-regime-geral-inss/estatisticas-municipais-2000-a-2016</t>
  </si>
  <si>
    <t>Obs: Relatório fonecido para SEPLAG/MT</t>
  </si>
  <si>
    <t>https://observatoriocrianca.org.br/cenario-infancia/temas/educacao-infantil/1081-taxa-bruta-de-matricula-em-creches?filters=1,77</t>
  </si>
  <si>
    <t>https://observatoriocrianca.org.br/cenario-infancia/temas/educacao-infantil/543-taxa-bruta-de-matricula-em-pre-escolas?filters=1,82</t>
  </si>
  <si>
    <t>https://www.gov.br/inep/pt-br/acesso-a-informacao/dados-abertos/sinopses-estatisticas/educacao-basica</t>
  </si>
  <si>
    <t>https://www.gov.br/inep/pt-br/areas-de-atuacao/avaliacao-e-exames-educacionais/saeb/resultados</t>
  </si>
  <si>
    <t>Disponível em :</t>
  </si>
  <si>
    <t>Acesso em: 02/12/2021</t>
  </si>
  <si>
    <t>CNES – Estabelecimentos – DATASUS (saude.gov.br)</t>
  </si>
  <si>
    <t>CNES – Recursos Físicos – DATASUS (saude.gov.br)</t>
  </si>
  <si>
    <t>CNES – Recursos Humanos a partir de agosto de 2007 – Ocupações classificadas pela CBO 2002 – DATASUS (saude.gov.br)</t>
  </si>
  <si>
    <t>CNES – Equipes de Saúde – DATASUS (saude.gov.br)</t>
  </si>
  <si>
    <t>Fonte: SES-MT</t>
  </si>
  <si>
    <t>Obs: Dados fornecidos pela Secretaria de Estado de Saúde de Mato Grosso - SES-MT</t>
  </si>
  <si>
    <t>Produção Hospitalar (SIH/SUS) – DATASUS (saude.gov.br)</t>
  </si>
  <si>
    <t>Nascidos Vivos – desde 1994 – DATASUS (saude.gov.br)</t>
  </si>
  <si>
    <t>Mortalidade – desde 1996 pela CID-10 – DATASUS (saude.gov.br)</t>
  </si>
  <si>
    <t>População residente – DATASUS (saude.gov.br)</t>
  </si>
  <si>
    <t>Fonte: SESP-MT</t>
  </si>
  <si>
    <t>Obs: Dados fornecidos pela Secretaria de Estado de Segurança Pública de Mato Grosso - SES-MT</t>
  </si>
  <si>
    <t>BAIXA</t>
  </si>
  <si>
    <t>A - Lista de indicadores</t>
  </si>
  <si>
    <t>Medida de associação</t>
  </si>
  <si>
    <t xml:space="preserve"> R$</t>
  </si>
  <si>
    <t>R$</t>
  </si>
  <si>
    <t>Permilagem</t>
  </si>
  <si>
    <t>Descrição completa</t>
  </si>
  <si>
    <t>Total do Valor Adicionado Fiscal (VAF) do município apurado pela SEFAZ-MT, pela estimativa da população total do município.</t>
  </si>
  <si>
    <t>(MWh)</t>
  </si>
  <si>
    <t>Taxa de crimes contra a vida</t>
  </si>
  <si>
    <t>Taxa de crimes contra o patrimônio</t>
  </si>
  <si>
    <t>Taxa de ocorrências de uso e tráfico de drogas</t>
  </si>
  <si>
    <t xml:space="preserve">Taxa de ocorrências de trânsito com vítimas </t>
  </si>
  <si>
    <t>Lista e Descrição dos Indicadores</t>
  </si>
  <si>
    <r>
      <t xml:space="preserve">VAF </t>
    </r>
    <r>
      <rPr>
        <i/>
        <sz val="11"/>
        <color theme="1"/>
        <rFont val="Calibri"/>
        <family val="2"/>
        <scheme val="minor"/>
      </rPr>
      <t>per capita</t>
    </r>
    <r>
      <rPr>
        <sz val="11"/>
        <color theme="1"/>
        <rFont val="Calibri"/>
        <family val="2"/>
        <scheme val="minor"/>
      </rPr>
      <t xml:space="preserve"> municipal</t>
    </r>
  </si>
  <si>
    <t xml:space="preserve"> Permilagem</t>
  </si>
  <si>
    <t>Coeficiente de assimetria</t>
  </si>
  <si>
    <t>Parâmetros dados base</t>
  </si>
  <si>
    <t>Parâmetros dados bases normalizados (Log ou Raiz)</t>
  </si>
  <si>
    <t>Menor valor</t>
  </si>
  <si>
    <t>Região de planejamento</t>
  </si>
  <si>
    <t>Resumo dos indicadores componentes da dimensão econômica</t>
  </si>
  <si>
    <r>
      <t xml:space="preserve">VAF </t>
    </r>
    <r>
      <rPr>
        <i/>
        <sz val="11"/>
        <rFont val="Calibri"/>
        <family val="2"/>
        <scheme val="minor"/>
      </rPr>
      <t xml:space="preserve">per capita </t>
    </r>
    <r>
      <rPr>
        <sz val="11"/>
        <rFont val="Calibri"/>
        <family val="2"/>
        <scheme val="minor"/>
      </rPr>
      <t>municipal - (R$)</t>
    </r>
  </si>
  <si>
    <r>
      <t xml:space="preserve">Consumo  </t>
    </r>
    <r>
      <rPr>
        <i/>
        <sz val="11"/>
        <rFont val="Calibri"/>
        <family val="2"/>
        <scheme val="minor"/>
      </rPr>
      <t>per capita</t>
    </r>
    <r>
      <rPr>
        <sz val="11"/>
        <rFont val="Calibri"/>
        <family val="2"/>
        <scheme val="minor"/>
      </rPr>
      <t xml:space="preserve"> de energia elétrica - residencial - (MW/h)</t>
    </r>
  </si>
  <si>
    <t>Consumo  médio de energia elétrica - empresarial - (MW/h)</t>
  </si>
  <si>
    <t>V1i - VAF per capita municipal</t>
  </si>
  <si>
    <t>Estimativa da população total (unid.)</t>
  </si>
  <si>
    <r>
      <t xml:space="preserve">VAF </t>
    </r>
    <r>
      <rPr>
        <i/>
        <sz val="11"/>
        <rFont val="Calibri"/>
        <family val="2"/>
        <scheme val="minor"/>
      </rPr>
      <t>per capita</t>
    </r>
    <r>
      <rPr>
        <sz val="11"/>
        <rFont val="Calibri"/>
        <family val="2"/>
        <scheme val="minor"/>
      </rPr>
      <t xml:space="preserve"> municipal (R$)</t>
    </r>
  </si>
  <si>
    <r>
      <t>VAF</t>
    </r>
    <r>
      <rPr>
        <i/>
        <sz val="11"/>
        <rFont val="Calibri"/>
        <family val="2"/>
        <scheme val="minor"/>
      </rPr>
      <t xml:space="preserve"> per capita </t>
    </r>
    <r>
      <rPr>
        <sz val="11"/>
        <rFont val="Calibri"/>
        <family val="2"/>
        <scheme val="minor"/>
      </rPr>
      <t>municipal</t>
    </r>
  </si>
  <si>
    <t>V2i - Renda média PEA</t>
  </si>
  <si>
    <t>Estimativa da população com mais de 15 anos - (unid.)</t>
  </si>
  <si>
    <t>Montante de rendimentos do emprego Formal -mês dez.- (R$)</t>
  </si>
  <si>
    <t>Montante de rendimentos de benefícios previdenciários do INSS -mês dez.- (R$)</t>
  </si>
  <si>
    <t>Total dos rendimentos PEA - (R$)</t>
  </si>
  <si>
    <t>Rendimentos do emprego formal -mês dez.- (R$)</t>
  </si>
  <si>
    <t>Empregos formais -mês dez.- (unid.)</t>
  </si>
  <si>
    <t>V3i - Rendimento médio do emprego formal</t>
  </si>
  <si>
    <t>V4i - Taxa de empregos formais</t>
  </si>
  <si>
    <t>Empregos formais (mês dez.)</t>
  </si>
  <si>
    <t>Taxa de empregos formais - (permilagem)</t>
  </si>
  <si>
    <t>V5i - Consumo per capita  de energia elétrica - Residencial</t>
  </si>
  <si>
    <r>
      <t xml:space="preserve">Consumo  </t>
    </r>
    <r>
      <rPr>
        <i/>
        <sz val="11"/>
        <rFont val="Calibri"/>
        <family val="2"/>
        <scheme val="minor"/>
      </rPr>
      <t>per capita</t>
    </r>
    <r>
      <rPr>
        <sz val="11"/>
        <rFont val="Calibri"/>
        <family val="2"/>
        <scheme val="minor"/>
      </rPr>
      <t xml:space="preserve"> de energia elétrica - residencial - (MWh)</t>
    </r>
  </si>
  <si>
    <t>V6i - Consumo médio  de energia elétrica - Empresarial</t>
  </si>
  <si>
    <t>Unidades consumidoras de energia elétrica (mês dez.) - Classe empresarial - (unid.)</t>
  </si>
  <si>
    <t>Consumo médio  de energia elétrica - empresarial - (MWh)</t>
  </si>
  <si>
    <r>
      <t xml:space="preserve">VAF </t>
    </r>
    <r>
      <rPr>
        <i/>
        <sz val="12"/>
        <rFont val="Calibri"/>
        <family val="2"/>
        <scheme val="minor"/>
      </rPr>
      <t>per capita</t>
    </r>
    <r>
      <rPr>
        <sz val="12"/>
        <rFont val="Calibri"/>
        <family val="2"/>
        <scheme val="minor"/>
      </rPr>
      <t xml:space="preserve"> municipal</t>
    </r>
  </si>
  <si>
    <r>
      <t xml:space="preserve">Consumo  </t>
    </r>
    <r>
      <rPr>
        <i/>
        <sz val="12"/>
        <rFont val="Calibri"/>
        <family val="2"/>
        <scheme val="minor"/>
      </rPr>
      <t>per capita</t>
    </r>
    <r>
      <rPr>
        <sz val="12"/>
        <rFont val="Calibri"/>
        <family val="2"/>
        <scheme val="minor"/>
      </rPr>
      <t xml:space="preserve"> de energia elétrica - residencial</t>
    </r>
  </si>
  <si>
    <t>Consumo  médio de energia elétrica - empresarial - (MWh)</t>
  </si>
  <si>
    <r>
      <t xml:space="preserve">VAF </t>
    </r>
    <r>
      <rPr>
        <i/>
        <sz val="12"/>
        <rFont val="Calibri"/>
        <family val="2"/>
        <scheme val="minor"/>
      </rPr>
      <t xml:space="preserve">per capita </t>
    </r>
    <r>
      <rPr>
        <sz val="12"/>
        <rFont val="Calibri"/>
        <family val="2"/>
        <scheme val="minor"/>
      </rPr>
      <t>municipal</t>
    </r>
  </si>
  <si>
    <r>
      <t xml:space="preserve">Consumo  </t>
    </r>
    <r>
      <rPr>
        <i/>
        <sz val="12"/>
        <rFont val="Calibri"/>
        <family val="2"/>
        <scheme val="minor"/>
      </rPr>
      <t xml:space="preserve">per capita </t>
    </r>
    <r>
      <rPr>
        <sz val="12"/>
        <rFont val="Calibri"/>
        <family val="2"/>
        <scheme val="minor"/>
      </rPr>
      <t>de energia elétrica - residencial</t>
    </r>
  </si>
  <si>
    <r>
      <rPr>
        <sz val="12"/>
        <rFont val="Calibri"/>
        <family val="2"/>
        <scheme val="minor"/>
      </rPr>
      <t>VAF</t>
    </r>
    <r>
      <rPr>
        <i/>
        <sz val="12"/>
        <rFont val="Calibri"/>
        <family val="2"/>
        <scheme val="minor"/>
      </rPr>
      <t xml:space="preserve"> per capita</t>
    </r>
    <r>
      <rPr>
        <sz val="12"/>
        <rFont val="Calibri"/>
        <family val="2"/>
        <scheme val="minor"/>
      </rPr>
      <t xml:space="preserve"> municipal</t>
    </r>
  </si>
  <si>
    <r>
      <t xml:space="preserve">Consumo  </t>
    </r>
    <r>
      <rPr>
        <i/>
        <sz val="12"/>
        <rFont val="Calibri"/>
        <family val="2"/>
        <scheme val="minor"/>
      </rPr>
      <t>per capita</t>
    </r>
    <r>
      <rPr>
        <sz val="12"/>
        <rFont val="Calibri"/>
        <family val="2"/>
        <scheme val="minor"/>
      </rPr>
      <t xml:space="preserve"> de energia elétrica - Residencial</t>
    </r>
  </si>
  <si>
    <t>Consumo  médio de energia elétrica - Empresarial - (MWh)</t>
  </si>
  <si>
    <r>
      <rPr>
        <b/>
        <sz val="11"/>
        <rFont val="Calibri"/>
        <family val="2"/>
        <scheme val="minor"/>
      </rPr>
      <t>Tabela 2-</t>
    </r>
    <r>
      <rPr>
        <sz val="11"/>
        <rFont val="Calibri"/>
        <family val="2"/>
        <scheme val="minor"/>
      </rPr>
      <t xml:space="preserve"> Categoria de desempenho, limites  de classe  e amplitude de intervalo de classe da média ponderada ( pelos pesos) das variáveis da dimensão econômica</t>
    </r>
  </si>
  <si>
    <t>Limite inferior</t>
  </si>
  <si>
    <t>Limite superior</t>
  </si>
  <si>
    <t>Amplitude</t>
  </si>
  <si>
    <t>Resumo dos indicadores componentes da dimensão sintética educação</t>
  </si>
  <si>
    <t>Taxa bruta de matrículas em creches - (%)</t>
  </si>
  <si>
    <t>Taxa bruta em matrículas em pré-escolas - (%)</t>
  </si>
  <si>
    <t>Taxa média de alunos com aprendizado adequado - Ano inicial do ensino fundamental - (%)</t>
  </si>
  <si>
    <t>Taxa média de alunos com aprendizado adequado - Ano final do ensino fundamental - (%)</t>
  </si>
  <si>
    <t>Taxa de aprovação no ensino médio - (%)</t>
  </si>
  <si>
    <t>Taxa  de distorção idade-série do ensino médio - (%)</t>
  </si>
  <si>
    <t>V7i -Taxa bruta de matrículas em creches</t>
  </si>
  <si>
    <t>*Taxa bruta de matrículas em creches - (%)</t>
  </si>
  <si>
    <t>*Taxa de cobertura de pré-escolas - (%)</t>
  </si>
  <si>
    <t>V8i -Taxa de cobertura de pré-escolas</t>
  </si>
  <si>
    <t>V9i -Taxa média de alunos com aprendizado adequado - Ano inicial do ensino fundamental</t>
  </si>
  <si>
    <t>Proporção de alunos com aprendizagem adequada em Português - 5° ano - (%)</t>
  </si>
  <si>
    <t>Proporção de alunos com aprendizagem adequada em matemática - 5° ano - (%)</t>
  </si>
  <si>
    <t>Proporção de alunos com aprendizagem adequada em Português - 9° ano - (%)</t>
  </si>
  <si>
    <t>Proporção de alunos com aprendizagem adequada em matemática - 9° ano - (%)</t>
  </si>
  <si>
    <t>Taxa de distorção idade-série - (%)</t>
  </si>
  <si>
    <t>V12i - Taxa de aprovação no ensino médio</t>
  </si>
  <si>
    <r>
      <t xml:space="preserve">Tabela 1- </t>
    </r>
    <r>
      <rPr>
        <sz val="11"/>
        <rFont val="Calibri"/>
        <family val="2"/>
        <scheme val="minor"/>
      </rPr>
      <t>Variáveis da dimensão educação e seus respecitivos pesos resultantes da Análise de Componenetes Principais (PCA)</t>
    </r>
  </si>
  <si>
    <r>
      <rPr>
        <b/>
        <sz val="12"/>
        <rFont val="Calibri"/>
        <family val="2"/>
        <scheme val="minor"/>
      </rPr>
      <t>Tabela 2</t>
    </r>
    <r>
      <rPr>
        <sz val="12"/>
        <rFont val="Calibri"/>
        <family val="2"/>
        <scheme val="minor"/>
      </rPr>
      <t>- Categoria de desempenho, limites  de classe  e amplitude de intervalo de classe da média ponderada ( pelos pesos) das variáveis da dimensão educação</t>
    </r>
  </si>
  <si>
    <t>Taxa bruta de matrículas em pré-escolas - (%)</t>
  </si>
  <si>
    <t>Taxa  de distorção Idade-Série do ensino médio -(%)</t>
  </si>
  <si>
    <t>Taxa  de distorção idade-série do ensino médio -(%)</t>
  </si>
  <si>
    <t>Resumo dos indicadores componentes da dimensão saúde</t>
  </si>
  <si>
    <t>Estimativa da população - (unid.)</t>
  </si>
  <si>
    <t>N° Leitos não SUS</t>
  </si>
  <si>
    <t>Total leitos de internação - (unid.)</t>
  </si>
  <si>
    <t>V13i - Taxa de estabelecimentos de saúde</t>
  </si>
  <si>
    <t>V14i - Taxa de leitos de internação</t>
  </si>
  <si>
    <t>V16i - Taxa de equipes de saúde da família</t>
  </si>
  <si>
    <t xml:space="preserve">V17i - Taxa de agravos/doenças de notificação obrigatória </t>
  </si>
  <si>
    <t>Taxa de internação hospitalar - (por mil)</t>
  </si>
  <si>
    <t>V18i - Taxa de internação hospitalar</t>
  </si>
  <si>
    <t>Nascidos vivos - (unid.)</t>
  </si>
  <si>
    <t>V19i - Taxa de mortalidade Infantil</t>
  </si>
  <si>
    <t>V20i - Taxa de mortalidade perinatal</t>
  </si>
  <si>
    <t>Taxa de mortalidade de 15 - 39 anos - (por mil)</t>
  </si>
  <si>
    <t>Estimativa populacional 15-39 anos - (unid.)</t>
  </si>
  <si>
    <t>V22i - Taxa de mortalidade de 60 - 69 anos</t>
  </si>
  <si>
    <t>Cálculo do indicador sintético da dimensão saúde</t>
  </si>
  <si>
    <t>Taxa  de estabelecimentos de Saúde - (por mil)</t>
  </si>
  <si>
    <t>Taxa de equipes de saúde da família -  (por mil)</t>
  </si>
  <si>
    <r>
      <rPr>
        <b/>
        <sz val="12"/>
        <rFont val="Calibri"/>
        <family val="2"/>
        <scheme val="minor"/>
      </rPr>
      <t>Tabela 1</t>
    </r>
    <r>
      <rPr>
        <sz val="12"/>
        <rFont val="Calibri"/>
        <family val="2"/>
        <scheme val="minor"/>
      </rPr>
      <t>- Variáveis da dimensão saúde e seus respecitivos pesos resultantes da Análise de Componenetes Principais (PCA)</t>
    </r>
  </si>
  <si>
    <r>
      <rPr>
        <b/>
        <sz val="12"/>
        <rFont val="Calibri"/>
        <family val="2"/>
        <scheme val="minor"/>
      </rPr>
      <t>Tabela 2</t>
    </r>
    <r>
      <rPr>
        <sz val="12"/>
        <rFont val="Calibri"/>
        <family val="2"/>
        <scheme val="minor"/>
      </rPr>
      <t>- Categoria de desempenho, limites  de classe  e amplitude de intervalo de classe da média ponderada ( pelos pesos) das variáveis da dimensão saúde</t>
    </r>
  </si>
  <si>
    <t>Resumo dos indicadores componentes da dimensão segurança</t>
  </si>
  <si>
    <t>Taxa de crimes contra a vida - (por 10 mil)</t>
  </si>
  <si>
    <t>Taxa de crimes contra o patrimônio - (por mil)</t>
  </si>
  <si>
    <t>Taxa de ocorrências de uso e tráfico de drogas - (por mil)</t>
  </si>
  <si>
    <t>Taxa de ocorrências de trânsito com vítimas - (por mil)</t>
  </si>
  <si>
    <t>Total de crimes contra a vida - (unid.)</t>
  </si>
  <si>
    <t>V23i - Taxa de crimes contra a vida</t>
  </si>
  <si>
    <t>V24i - Taxa de crimes contra o patrimônio</t>
  </si>
  <si>
    <t>Total de crimes contra o patrimônio - (unid.)</t>
  </si>
  <si>
    <t>Taxa do N° de crimes contra o patrimônio - (por mil)</t>
  </si>
  <si>
    <t>V25i - Taxa de ocorrências de uso e tráfico de drogas</t>
  </si>
  <si>
    <t>Uso e tráfico de drogas - (unid.)</t>
  </si>
  <si>
    <t xml:space="preserve">V26i - Taxa de ocorrências de trânsito com vítimas </t>
  </si>
  <si>
    <t>Total de ocorrências de trânsito com vítimas - (unid.)</t>
  </si>
  <si>
    <t>Cálculo do Indicador sintético da dimensão segurança</t>
  </si>
  <si>
    <t>Log</t>
  </si>
  <si>
    <t>Indicadores componentes</t>
  </si>
  <si>
    <t>taxa de ocorrências de trânsito com vítimas - (por mil)</t>
  </si>
  <si>
    <t>taxa de crimes contra a vida - (por 10 mil)</t>
  </si>
  <si>
    <r>
      <rPr>
        <b/>
        <sz val="11"/>
        <rFont val="Calibri"/>
        <family val="2"/>
        <scheme val="minor"/>
      </rPr>
      <t>Tabela 1</t>
    </r>
    <r>
      <rPr>
        <sz val="11"/>
        <rFont val="Calibri"/>
        <family val="2"/>
        <scheme val="minor"/>
      </rPr>
      <t>- Variáveis da dimensão segurança e seus respecitivos pesos resultantes da Análise de Componenetes Principais (PCA)</t>
    </r>
  </si>
  <si>
    <r>
      <rPr>
        <b/>
        <sz val="11"/>
        <rFont val="Calibri"/>
        <family val="2"/>
        <scheme val="minor"/>
      </rPr>
      <t>Tabela 2</t>
    </r>
    <r>
      <rPr>
        <sz val="11"/>
        <rFont val="Calibri"/>
        <family val="2"/>
        <scheme val="minor"/>
      </rPr>
      <t>- Categoria de desempenho, limites  de classe  e amplitude de intervalo de classe da média ponderada ( pelos pesos) das variáveis da dimensão segurança</t>
    </r>
  </si>
  <si>
    <t>Taxa  de agravos/doenças de notificação obrigatória - (por mil)</t>
  </si>
  <si>
    <t xml:space="preserve"> Grupos de Desenvolvimento</t>
  </si>
  <si>
    <t>01 -Indicadores  da D. Econômica</t>
  </si>
  <si>
    <r>
      <t xml:space="preserve">Tabela 1- </t>
    </r>
    <r>
      <rPr>
        <sz val="11"/>
        <rFont val="Calibri"/>
        <family val="2"/>
        <scheme val="minor"/>
      </rPr>
      <t>Variáveis da dimensão econômica e seus respecitivos pesos resultantes da Análise de Componenetes Principais (PCA)</t>
    </r>
  </si>
  <si>
    <t>V10i -Taxa média de alunos com aprendizado adequado - Ano final do ensino fundamental</t>
  </si>
  <si>
    <t>V11i -Taxa de distorção idade-série do ensino médio</t>
  </si>
  <si>
    <t xml:space="preserve"> </t>
  </si>
  <si>
    <t>Fonte: Fundação Abrinq</t>
  </si>
  <si>
    <t>Estimativa populacional 60-69 anos - (unid.)</t>
  </si>
  <si>
    <t>Taxa de  agravos/doenças de notificação obrigatória - (por mil)</t>
  </si>
  <si>
    <t>Taxa de agravos/Doenças de notificação obrigatória - (por mil)</t>
  </si>
  <si>
    <t>Total de agravos/doenças de notificação obrigatória - (unid.)</t>
  </si>
  <si>
    <t>Total de óbitos período perinatal - (unid.)</t>
  </si>
  <si>
    <t>Resumo geral de parâmetros dos indicadores</t>
  </si>
  <si>
    <t>MWh consumidos por unidades - Classe Empresarial (MWh/ano)</t>
  </si>
  <si>
    <r>
      <t>Consumo</t>
    </r>
    <r>
      <rPr>
        <i/>
        <sz val="12"/>
        <rFont val="Calibri"/>
        <family val="2"/>
        <scheme val="minor"/>
      </rPr>
      <t xml:space="preserve"> per capita</t>
    </r>
    <r>
      <rPr>
        <sz val="12"/>
        <rFont val="Calibri"/>
        <family val="2"/>
        <scheme val="minor"/>
      </rPr>
      <t xml:space="preserve"> de energia elétrica - Residencial - (MWh)</t>
    </r>
  </si>
  <si>
    <t>Taxa média de alunos com aprendizado adequado - Ano Inicial do ensino fundamental - (%)</t>
  </si>
  <si>
    <r>
      <t xml:space="preserve">Scores de classificação das categorias de desempenho conforme o algoritmo </t>
    </r>
    <r>
      <rPr>
        <b/>
        <i/>
        <sz val="11"/>
        <color indexed="8"/>
        <rFont val="Calibri"/>
        <family val="2"/>
        <scheme val="minor"/>
      </rPr>
      <t xml:space="preserve"> K-means</t>
    </r>
    <r>
      <rPr>
        <b/>
        <sz val="11"/>
        <color indexed="8"/>
        <rFont val="Calibri"/>
        <family val="2"/>
        <scheme val="minor"/>
      </rPr>
      <t xml:space="preserve"> no </t>
    </r>
    <r>
      <rPr>
        <b/>
        <i/>
        <sz val="11"/>
        <color indexed="8"/>
        <rFont val="Calibri"/>
        <family val="2"/>
        <scheme val="minor"/>
      </rPr>
      <t>softwaer</t>
    </r>
    <r>
      <rPr>
        <b/>
        <sz val="11"/>
        <color indexed="8"/>
        <rFont val="Calibri"/>
        <family val="2"/>
        <scheme val="minor"/>
      </rPr>
      <t xml:space="preserve"> R</t>
    </r>
  </si>
  <si>
    <t>MWh consumidos por unidades - Classe residencial (MWh/ano)</t>
  </si>
  <si>
    <t>Taxa de aprovação no ensino médio (%)</t>
  </si>
  <si>
    <t>Acidentes por animais peçonhentos - Número de casos notificados</t>
  </si>
  <si>
    <t>Obs: Relatório fonecido para a SEPLAG/MT</t>
  </si>
  <si>
    <t>Cálculo do indicador sintético da dimensão econômica</t>
  </si>
  <si>
    <t>V21i - Taxa de mortalidade de 15 - 39 anos</t>
  </si>
  <si>
    <t>Campos de Júlio**</t>
  </si>
  <si>
    <t>Conquista D'Oeste**</t>
  </si>
  <si>
    <t>Curvelândia**</t>
  </si>
  <si>
    <t>Figueirópolis D'Oeste**</t>
  </si>
  <si>
    <t>Ipiranga do Norte**</t>
  </si>
  <si>
    <t>Nova Guarita**</t>
  </si>
  <si>
    <t>Nova Maringá**</t>
  </si>
  <si>
    <t>Nova Nazaré**</t>
  </si>
  <si>
    <t>Planalto da Serra**</t>
  </si>
  <si>
    <t>Pontal do Araguaia**</t>
  </si>
  <si>
    <t>Porto Estrela**</t>
  </si>
  <si>
    <t>Reserva do Cabaçal**</t>
  </si>
  <si>
    <t>Ribeirãozinho**</t>
  </si>
  <si>
    <t>Santa Carmem**</t>
  </si>
  <si>
    <t>Santa Rita do Trivelato**</t>
  </si>
  <si>
    <t>São Pedro da Cipa**</t>
  </si>
  <si>
    <t>Serra Nova Dourada**</t>
  </si>
  <si>
    <t>Vale de São Domingos**</t>
  </si>
  <si>
    <t>** Municípios que não possuem Delegacias de Polícia.</t>
  </si>
  <si>
    <t>Obs: Dados fornecidos pela Secretaria de Estado de Segurança Pública de Mato Grosso - SESP-MT</t>
  </si>
  <si>
    <t xml:space="preserve">Índice de Condição e Qualidade de Vida de Mato Grosso 0 ICQV0MT </t>
  </si>
  <si>
    <t>V15i 0 Taxa de profissionais da saúde de nível superior</t>
  </si>
  <si>
    <t>Taxa  de profissionais da saúde de nível superior 0 (por mil)</t>
  </si>
  <si>
    <t>Elaboração 0 CEIS|SISOT|SAGPP|SEPLAG0MT</t>
  </si>
  <si>
    <t>Raiz Cubica</t>
  </si>
  <si>
    <t>VAF municipal (definitivo)- (R$)</t>
  </si>
  <si>
    <t>Polo de prevenção de doenças e agravos e promoção da saúde</t>
  </si>
  <si>
    <t>Verificado em 14/03/2022</t>
  </si>
  <si>
    <t>SUMÁRIO - 2021</t>
  </si>
  <si>
    <t>Acesso em: 02/09/2022</t>
  </si>
  <si>
    <t>Acesso em: 05/09/2022</t>
  </si>
  <si>
    <t>https://www.gov.br/inep/pt-br/acesso-a-informacao/dados-abertos/indicadores-educacionais/taxas-de-distorcao-idade-serie</t>
  </si>
  <si>
    <t>Acesso em: 25/08/2022</t>
  </si>
  <si>
    <t>Acesso em: 13/09/2022</t>
  </si>
  <si>
    <t>Estimativa da população (unid.)</t>
  </si>
  <si>
    <t>Acesso em: 14/09/2022</t>
  </si>
  <si>
    <t>Verificado em 14/09/2022</t>
  </si>
  <si>
    <t>H=(G/C)*10000</t>
  </si>
  <si>
    <t>Pesos 2021</t>
  </si>
  <si>
    <t>-</t>
  </si>
  <si>
    <t>09 - Indicadores da D. Educação</t>
  </si>
  <si>
    <t>10 - V7i</t>
  </si>
  <si>
    <t xml:space="preserve">11 - V8i </t>
  </si>
  <si>
    <t>12 - V9i</t>
  </si>
  <si>
    <t>13 - V10i</t>
  </si>
  <si>
    <t>14 - V11i</t>
  </si>
  <si>
    <t>15 - V12i</t>
  </si>
  <si>
    <t>16- Cálculo da D. Educação</t>
  </si>
  <si>
    <t>17 - Indicadores da D. Saúde</t>
  </si>
  <si>
    <t>18 -V13i</t>
  </si>
  <si>
    <t>19 - V14i</t>
  </si>
  <si>
    <t>20 - V15i</t>
  </si>
  <si>
    <t>21 - V16i</t>
  </si>
  <si>
    <t>22 - V17i</t>
  </si>
  <si>
    <t>23 - V18i</t>
  </si>
  <si>
    <t>24- V19i</t>
  </si>
  <si>
    <t>25 - V20i</t>
  </si>
  <si>
    <t>26 - V21i</t>
  </si>
  <si>
    <t>27 - V22i</t>
  </si>
  <si>
    <t>28 - Cálculo da D. Saúde</t>
  </si>
  <si>
    <t>29 -Indicadores da D. Segurança</t>
  </si>
  <si>
    <t>30 - V23i</t>
  </si>
  <si>
    <t>31 - V24i</t>
  </si>
  <si>
    <t>32 - V25i</t>
  </si>
  <si>
    <t>33 - V26i</t>
  </si>
  <si>
    <t>34 - Cálculo da D. Segurança</t>
  </si>
  <si>
    <t>D - Grupos de Desenvolvimento</t>
  </si>
  <si>
    <t>08- Cálculo  D. Econômica</t>
  </si>
  <si>
    <t>Tabela Auxiliar -20</t>
  </si>
  <si>
    <t>Tabela Auxiliar - 21</t>
  </si>
  <si>
    <t>Tabela Auxiliar - 22</t>
  </si>
  <si>
    <t xml:space="preserve">Índice </t>
  </si>
  <si>
    <t>**Nota: Quando valor observado for maior que 100 foi considerado 100.</t>
  </si>
  <si>
    <t>**Taxa de cobertura de pré-escolas ajustadas - (%)</t>
  </si>
  <si>
    <t>Desigual</t>
  </si>
  <si>
    <t>Em Ascensão</t>
  </si>
  <si>
    <t>Dinâmico</t>
  </si>
  <si>
    <t>Vulnerável</t>
  </si>
  <si>
    <t>Em Transição</t>
  </si>
  <si>
    <t>Equitativo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</si>
</sst>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.00_ ;\-#,##0.00\ "/>
    <numFmt numFmtId="165" formatCode="#,##0_ ;\-#,##0\ "/>
    <numFmt numFmtId="166" formatCode="_(* #,##0.00_);_(* \(#,##0.00\);_(* &quot;-&quot;??_);_(@_)"/>
    <numFmt numFmtId="167" formatCode="0.0000"/>
    <numFmt numFmtId="168" formatCode="_-* #,##0.000_-;\-* #,##0.000_-;_-* &quot;-&quot;??_-;_-@_-"/>
    <numFmt numFmtId="169" formatCode="#,##0.000_ ;\-#,##0.000\ "/>
    <numFmt numFmtId="170" formatCode="0.000"/>
    <numFmt numFmtId="171" formatCode="_-* #,##0.000_-;\-* #,##0.000_-;_-* &quot;-&quot;???_-;_-@_-"/>
    <numFmt numFmtId="172" formatCode="#,##0.000"/>
    <numFmt numFmtId="173" formatCode="#,##0.0000_ ;\-#,##0.0000\ "/>
    <numFmt numFmtId="174" formatCode="_-* #,##0_-;\-* #,##0_-;_-* &quot;-&quot;??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6"/>
      <color indexed="8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b/>
      <sz val="11"/>
      <color rgb="FFFF0000"/>
      <name val="Calibri"/>
      <family val="2"/>
    </font>
    <font>
      <b/>
      <sz val="20"/>
      <color rgb="FF00009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6"/>
      <color indexed="8"/>
      <name val="Arial"/>
      <family val="2"/>
    </font>
    <font>
      <b/>
      <sz val="20"/>
      <color theme="0"/>
      <name val="Calibri Light"/>
      <family val="2"/>
      <scheme val="major"/>
    </font>
    <font>
      <u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2" tint="-0.74999237037263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 "/>
    </font>
    <font>
      <sz val="11"/>
      <color theme="1"/>
      <name val="Calbri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ill="0" applyProtection="0"/>
    <xf numFmtId="0" fontId="17" fillId="0" borderId="0" applyNumberFormat="0" applyFill="0" applyBorder="0" applyAlignment="0" applyProtection="0"/>
    <xf numFmtId="0" fontId="18" fillId="0" borderId="0" applyFill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Fill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4" xfId="1" applyNumberFormat="1" applyFont="1" applyBorder="1"/>
    <xf numFmtId="0" fontId="0" fillId="0" borderId="5" xfId="0" applyBorder="1"/>
    <xf numFmtId="0" fontId="0" fillId="4" borderId="1" xfId="0" applyFill="1" applyBorder="1" applyAlignment="1">
      <alignment horizontal="center" vertical="center"/>
    </xf>
    <xf numFmtId="0" fontId="0" fillId="0" borderId="4" xfId="0" applyBorder="1"/>
    <xf numFmtId="3" fontId="0" fillId="0" borderId="0" xfId="0" applyNumberFormat="1"/>
    <xf numFmtId="3" fontId="0" fillId="0" borderId="6" xfId="0" applyNumberFormat="1" applyBorder="1"/>
    <xf numFmtId="3" fontId="0" fillId="0" borderId="4" xfId="0" applyNumberFormat="1" applyBorder="1"/>
    <xf numFmtId="165" fontId="0" fillId="0" borderId="0" xfId="1" applyNumberFormat="1" applyFont="1"/>
    <xf numFmtId="4" fontId="0" fillId="0" borderId="0" xfId="0" applyNumberFormat="1"/>
    <xf numFmtId="0" fontId="4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left"/>
    </xf>
    <xf numFmtId="43" fontId="0" fillId="0" borderId="0" xfId="1" applyFont="1"/>
    <xf numFmtId="43" fontId="0" fillId="4" borderId="0" xfId="1" applyFont="1" applyFill="1"/>
    <xf numFmtId="43" fontId="0" fillId="4" borderId="4" xfId="1" applyFont="1" applyFill="1" applyBorder="1"/>
    <xf numFmtId="4" fontId="0" fillId="0" borderId="4" xfId="0" applyNumberFormat="1" applyBorder="1"/>
    <xf numFmtId="0" fontId="7" fillId="0" borderId="0" xfId="0" applyFont="1" applyAlignment="1"/>
    <xf numFmtId="0" fontId="0" fillId="0" borderId="0" xfId="0" applyFont="1"/>
    <xf numFmtId="0" fontId="0" fillId="0" borderId="0" xfId="0" applyFont="1" applyBorder="1"/>
    <xf numFmtId="2" fontId="0" fillId="0" borderId="0" xfId="0" applyNumberFormat="1"/>
    <xf numFmtId="0" fontId="0" fillId="0" borderId="5" xfId="0" applyBorder="1" applyAlignment="1">
      <alignment horizontal="center" vertical="center"/>
    </xf>
    <xf numFmtId="4" fontId="0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4" borderId="0" xfId="0" applyFill="1"/>
    <xf numFmtId="4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0" borderId="0" xfId="1" applyNumberFormat="1" applyFont="1"/>
    <xf numFmtId="4" fontId="0" fillId="0" borderId="0" xfId="1" applyNumberFormat="1" applyFont="1" applyBorder="1"/>
    <xf numFmtId="4" fontId="0" fillId="0" borderId="4" xfId="1" applyNumberFormat="1" applyFont="1" applyBorder="1"/>
    <xf numFmtId="4" fontId="0" fillId="0" borderId="6" xfId="1" applyNumberFormat="1" applyFont="1" applyBorder="1"/>
    <xf numFmtId="0" fontId="0" fillId="3" borderId="7" xfId="0" applyFill="1" applyBorder="1" applyAlignment="1">
      <alignment horizontal="center" vertical="center" wrapText="1"/>
    </xf>
    <xf numFmtId="4" fontId="0" fillId="0" borderId="10" xfId="0" applyNumberFormat="1" applyBorder="1"/>
    <xf numFmtId="43" fontId="0" fillId="4" borderId="5" xfId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" fontId="0" fillId="0" borderId="0" xfId="1" applyNumberFormat="1" applyFont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3" fontId="0" fillId="0" borderId="2" xfId="0" applyNumberFormat="1" applyBorder="1"/>
    <xf numFmtId="3" fontId="0" fillId="0" borderId="12" xfId="0" applyNumberFormat="1" applyBorder="1"/>
    <xf numFmtId="3" fontId="0" fillId="0" borderId="5" xfId="0" applyNumberFormat="1" applyBorder="1"/>
    <xf numFmtId="0" fontId="0" fillId="4" borderId="0" xfId="0" applyFont="1" applyFill="1"/>
    <xf numFmtId="0" fontId="0" fillId="4" borderId="4" xfId="0" applyFont="1" applyFill="1" applyBorder="1" applyAlignment="1">
      <alignment horizontal="center"/>
    </xf>
    <xf numFmtId="4" fontId="0" fillId="4" borderId="2" xfId="1" applyNumberFormat="1" applyFont="1" applyFill="1" applyBorder="1" applyAlignment="1">
      <alignment horizontal="center"/>
    </xf>
    <xf numFmtId="4" fontId="0" fillId="4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2" fontId="0" fillId="0" borderId="0" xfId="0" applyNumberFormat="1" applyFont="1"/>
    <xf numFmtId="0" fontId="0" fillId="4" borderId="4" xfId="0" applyFont="1" applyFill="1" applyBorder="1" applyAlignment="1">
      <alignment horizontal="center" vertical="center" wrapText="1"/>
    </xf>
    <xf numFmtId="0" fontId="14" fillId="0" borderId="0" xfId="8" applyFont="1" applyFill="1" applyProtection="1"/>
    <xf numFmtId="0" fontId="12" fillId="0" borderId="0" xfId="8" applyFont="1" applyFill="1" applyProtection="1"/>
    <xf numFmtId="0" fontId="14" fillId="0" borderId="15" xfId="8" applyFont="1" applyFill="1" applyBorder="1" applyProtection="1"/>
    <xf numFmtId="0" fontId="16" fillId="0" borderId="0" xfId="8" applyFont="1" applyFill="1" applyAlignment="1" applyProtection="1">
      <alignment vertical="center"/>
    </xf>
    <xf numFmtId="0" fontId="13" fillId="0" borderId="0" xfId="8" applyFont="1" applyFill="1" applyProtection="1"/>
    <xf numFmtId="0" fontId="15" fillId="0" borderId="0" xfId="8" applyFont="1" applyFill="1" applyAlignment="1" applyProtection="1">
      <alignment horizontal="center"/>
    </xf>
    <xf numFmtId="0" fontId="11" fillId="0" borderId="0" xfId="8" applyFont="1" applyFill="1" applyAlignment="1" applyProtection="1">
      <alignment horizontal="center"/>
    </xf>
    <xf numFmtId="0" fontId="0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3" fontId="0" fillId="0" borderId="11" xfId="0" applyNumberFormat="1" applyBorder="1"/>
    <xf numFmtId="0" fontId="0" fillId="4" borderId="1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3" fontId="0" fillId="0" borderId="11" xfId="1" applyNumberFormat="1" applyFont="1" applyBorder="1"/>
    <xf numFmtId="3" fontId="0" fillId="0" borderId="12" xfId="1" applyNumberFormat="1" applyFont="1" applyBorder="1"/>
    <xf numFmtId="0" fontId="0" fillId="0" borderId="5" xfId="0" applyFont="1" applyBorder="1" applyAlignment="1">
      <alignment horizontal="center" vertical="center"/>
    </xf>
    <xf numFmtId="0" fontId="20" fillId="14" borderId="15" xfId="7" applyFont="1" applyFill="1" applyBorder="1" applyAlignment="1" applyProtection="1">
      <alignment horizontal="center"/>
    </xf>
    <xf numFmtId="0" fontId="5" fillId="4" borderId="0" xfId="0" applyFont="1" applyFill="1" applyAlignment="1">
      <alignment horizontal="left"/>
    </xf>
    <xf numFmtId="0" fontId="20" fillId="4" borderId="0" xfId="7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ill="1" applyBorder="1"/>
    <xf numFmtId="0" fontId="21" fillId="4" borderId="0" xfId="0" applyFont="1" applyFill="1" applyAlignment="1">
      <alignment horizontal="left"/>
    </xf>
    <xf numFmtId="4" fontId="0" fillId="4" borderId="0" xfId="1" applyNumberFormat="1" applyFont="1" applyFill="1" applyBorder="1" applyAlignment="1">
      <alignment horizontal="center"/>
    </xf>
    <xf numFmtId="4" fontId="0" fillId="4" borderId="4" xfId="1" applyNumberFormat="1" applyFont="1" applyFill="1" applyBorder="1" applyAlignment="1">
      <alignment horizontal="center"/>
    </xf>
    <xf numFmtId="4" fontId="0" fillId="4" borderId="0" xfId="1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0" fillId="4" borderId="0" xfId="0" applyNumberFormat="1" applyFill="1"/>
    <xf numFmtId="9" fontId="0" fillId="4" borderId="11" xfId="2" applyFont="1" applyFill="1" applyBorder="1" applyAlignment="1">
      <alignment horizontal="center"/>
    </xf>
    <xf numFmtId="4" fontId="0" fillId="4" borderId="0" xfId="1" applyNumberFormat="1" applyFont="1" applyFill="1" applyAlignment="1">
      <alignment horizontal="right"/>
    </xf>
    <xf numFmtId="43" fontId="0" fillId="4" borderId="0" xfId="1" applyFont="1" applyFill="1" applyAlignment="1">
      <alignment horizontal="right"/>
    </xf>
    <xf numFmtId="4" fontId="0" fillId="4" borderId="4" xfId="1" applyNumberFormat="1" applyFont="1" applyFill="1" applyBorder="1" applyAlignment="1">
      <alignment horizontal="right"/>
    </xf>
    <xf numFmtId="4" fontId="0" fillId="4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3" fontId="0" fillId="4" borderId="0" xfId="1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4" fontId="0" fillId="4" borderId="9" xfId="1" applyNumberFormat="1" applyFont="1" applyFill="1" applyBorder="1" applyAlignment="1">
      <alignment horizontal="center"/>
    </xf>
    <xf numFmtId="0" fontId="0" fillId="7" borderId="3" xfId="3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3" xfId="3" applyFont="1" applyFill="1" applyBorder="1" applyAlignment="1">
      <alignment horizontal="center" vertical="center" wrapText="1"/>
    </xf>
    <xf numFmtId="0" fontId="0" fillId="4" borderId="1" xfId="3" applyFont="1" applyFill="1" applyBorder="1" applyAlignment="1">
      <alignment horizontal="center" vertical="center"/>
    </xf>
    <xf numFmtId="0" fontId="0" fillId="4" borderId="1" xfId="3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170" fontId="0" fillId="4" borderId="2" xfId="0" applyNumberForma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0" fillId="0" borderId="0" xfId="0" applyNumberFormat="1"/>
    <xf numFmtId="170" fontId="24" fillId="4" borderId="0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70" fontId="0" fillId="4" borderId="5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6" xfId="1" applyNumberFormat="1" applyFont="1" applyBorder="1"/>
    <xf numFmtId="0" fontId="27" fillId="0" borderId="0" xfId="12" applyFont="1" applyFill="1" applyBorder="1" applyAlignment="1">
      <alignment horizontal="left" vertical="top"/>
    </xf>
    <xf numFmtId="0" fontId="28" fillId="0" borderId="0" xfId="0" applyFont="1"/>
    <xf numFmtId="0" fontId="29" fillId="0" borderId="0" xfId="0" applyFont="1"/>
    <xf numFmtId="0" fontId="29" fillId="4" borderId="0" xfId="0" applyFont="1" applyFill="1" applyAlignment="1">
      <alignment horizontal="left"/>
    </xf>
    <xf numFmtId="0" fontId="30" fillId="14" borderId="15" xfId="7" applyFont="1" applyFill="1" applyBorder="1" applyAlignment="1" applyProtection="1">
      <alignment horizontal="center"/>
    </xf>
    <xf numFmtId="0" fontId="27" fillId="0" borderId="0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center"/>
    </xf>
    <xf numFmtId="0" fontId="28" fillId="4" borderId="3" xfId="12" applyFont="1" applyFill="1" applyBorder="1" applyAlignment="1">
      <alignment horizontal="center" vertical="center" wrapText="1"/>
    </xf>
    <xf numFmtId="0" fontId="28" fillId="4" borderId="1" xfId="12" applyFont="1" applyFill="1" applyBorder="1" applyAlignment="1">
      <alignment horizontal="center" vertical="center" wrapText="1"/>
    </xf>
    <xf numFmtId="0" fontId="27" fillId="0" borderId="1" xfId="12" applyFont="1" applyFill="1" applyBorder="1" applyAlignment="1">
      <alignment horizontal="center" vertical="center"/>
    </xf>
    <xf numFmtId="0" fontId="28" fillId="4" borderId="0" xfId="12" applyFont="1" applyFill="1"/>
    <xf numFmtId="0" fontId="28" fillId="4" borderId="2" xfId="12" applyFont="1" applyFill="1" applyBorder="1"/>
    <xf numFmtId="164" fontId="27" fillId="0" borderId="0" xfId="13" applyNumberFormat="1" applyFont="1"/>
    <xf numFmtId="164" fontId="27" fillId="0" borderId="2" xfId="13" applyNumberFormat="1" applyFont="1" applyBorder="1"/>
    <xf numFmtId="43" fontId="27" fillId="0" borderId="0" xfId="13" applyFont="1" applyFill="1" applyBorder="1" applyAlignment="1">
      <alignment horizontal="left" vertical="top"/>
    </xf>
    <xf numFmtId="43" fontId="27" fillId="0" borderId="2" xfId="13" applyFont="1" applyFill="1" applyBorder="1" applyAlignment="1">
      <alignment horizontal="left" vertical="top"/>
    </xf>
    <xf numFmtId="168" fontId="27" fillId="0" borderId="0" xfId="12" applyNumberFormat="1" applyFont="1" applyFill="1" applyBorder="1" applyAlignment="1">
      <alignment horizontal="left" vertical="top"/>
    </xf>
    <xf numFmtId="0" fontId="27" fillId="4" borderId="0" xfId="9" applyNumberFormat="1" applyFont="1" applyFill="1"/>
    <xf numFmtId="0" fontId="27" fillId="0" borderId="0" xfId="9" applyFont="1"/>
    <xf numFmtId="164" fontId="27" fillId="0" borderId="9" xfId="13" applyNumberFormat="1" applyFont="1" applyFill="1" applyBorder="1" applyAlignment="1">
      <alignment horizontal="center" vertical="top"/>
    </xf>
    <xf numFmtId="164" fontId="27" fillId="0" borderId="0" xfId="13" applyNumberFormat="1" applyFont="1" applyFill="1" applyBorder="1" applyAlignment="1">
      <alignment horizontal="center" vertical="top"/>
    </xf>
    <xf numFmtId="164" fontId="27" fillId="0" borderId="4" xfId="13" applyNumberFormat="1" applyFont="1" applyFill="1" applyBorder="1" applyAlignment="1">
      <alignment horizontal="center" vertical="top"/>
    </xf>
    <xf numFmtId="0" fontId="27" fillId="0" borderId="4" xfId="12" applyFont="1" applyFill="1" applyBorder="1" applyAlignment="1">
      <alignment horizontal="left" vertical="top"/>
    </xf>
    <xf numFmtId="164" fontId="27" fillId="0" borderId="0" xfId="13" applyNumberFormat="1" applyFont="1" applyBorder="1"/>
    <xf numFmtId="0" fontId="28" fillId="4" borderId="2" xfId="12" applyFont="1" applyFill="1" applyBorder="1" applyAlignment="1">
      <alignment horizontal="left" vertical="center"/>
    </xf>
    <xf numFmtId="164" fontId="27" fillId="0" borderId="0" xfId="13" applyNumberFormat="1" applyFont="1" applyAlignment="1">
      <alignment horizontal="right" vertical="center"/>
    </xf>
    <xf numFmtId="43" fontId="27" fillId="0" borderId="0" xfId="13" applyFont="1" applyFill="1" applyBorder="1" applyAlignment="1">
      <alignment horizontal="right" vertical="center"/>
    </xf>
    <xf numFmtId="43" fontId="27" fillId="0" borderId="2" xfId="13" applyFont="1" applyFill="1" applyBorder="1" applyAlignment="1">
      <alignment horizontal="right" vertical="center"/>
    </xf>
    <xf numFmtId="168" fontId="27" fillId="0" borderId="0" xfId="12" applyNumberFormat="1" applyFont="1" applyFill="1" applyBorder="1" applyAlignment="1">
      <alignment horizontal="right" vertical="center"/>
    </xf>
    <xf numFmtId="0" fontId="27" fillId="0" borderId="0" xfId="12" applyFont="1" applyFill="1" applyBorder="1" applyAlignment="1">
      <alignment horizontal="right" vertical="center"/>
    </xf>
    <xf numFmtId="0" fontId="27" fillId="4" borderId="0" xfId="12" applyFont="1" applyFill="1" applyBorder="1" applyAlignment="1">
      <alignment horizontal="right" vertical="center" wrapText="1"/>
    </xf>
    <xf numFmtId="0" fontId="27" fillId="0" borderId="0" xfId="12" applyFont="1" applyFill="1" applyBorder="1" applyAlignment="1">
      <alignment horizontal="right" vertical="center" wrapText="1"/>
    </xf>
    <xf numFmtId="2" fontId="27" fillId="6" borderId="3" xfId="9" applyNumberFormat="1" applyFont="1" applyFill="1" applyBorder="1" applyAlignment="1">
      <alignment horizontal="center"/>
    </xf>
    <xf numFmtId="9" fontId="28" fillId="0" borderId="0" xfId="2" applyFont="1"/>
    <xf numFmtId="170" fontId="27" fillId="0" borderId="0" xfId="12" applyNumberFormat="1" applyFont="1" applyFill="1" applyBorder="1" applyAlignment="1">
      <alignment horizontal="center" vertical="center"/>
    </xf>
    <xf numFmtId="0" fontId="27" fillId="0" borderId="17" xfId="12" applyFont="1" applyFill="1" applyBorder="1" applyAlignment="1">
      <alignment horizontal="center" vertical="top"/>
    </xf>
    <xf numFmtId="2" fontId="27" fillId="0" borderId="3" xfId="9" applyNumberFormat="1" applyFont="1" applyBorder="1" applyAlignment="1">
      <alignment horizontal="center"/>
    </xf>
    <xf numFmtId="9" fontId="28" fillId="0" borderId="3" xfId="2" applyFont="1" applyBorder="1" applyAlignment="1">
      <alignment horizontal="center"/>
    </xf>
    <xf numFmtId="0" fontId="27" fillId="0" borderId="2" xfId="9" applyFont="1" applyBorder="1" applyAlignment="1">
      <alignment horizontal="center"/>
    </xf>
    <xf numFmtId="170" fontId="27" fillId="0" borderId="0" xfId="9" applyNumberFormat="1" applyFont="1" applyBorder="1"/>
    <xf numFmtId="170" fontId="27" fillId="0" borderId="0" xfId="9" applyNumberFormat="1" applyFont="1"/>
    <xf numFmtId="0" fontId="27" fillId="0" borderId="5" xfId="9" applyFont="1" applyBorder="1" applyAlignment="1">
      <alignment horizontal="center"/>
    </xf>
    <xf numFmtId="170" fontId="27" fillId="0" borderId="4" xfId="9" applyNumberFormat="1" applyFont="1" applyBorder="1"/>
    <xf numFmtId="0" fontId="27" fillId="0" borderId="0" xfId="9" applyFont="1" applyBorder="1" applyAlignment="1">
      <alignment horizontal="center"/>
    </xf>
    <xf numFmtId="2" fontId="27" fillId="4" borderId="0" xfId="9" applyNumberFormat="1" applyFont="1" applyFill="1" applyBorder="1"/>
    <xf numFmtId="9" fontId="28" fillId="4" borderId="0" xfId="2" applyFont="1" applyFill="1" applyBorder="1"/>
    <xf numFmtId="2" fontId="27" fillId="4" borderId="0" xfId="9" applyNumberFormat="1" applyFont="1" applyFill="1" applyBorder="1" applyAlignment="1">
      <alignment horizontal="center" vertical="center"/>
    </xf>
    <xf numFmtId="2" fontId="27" fillId="4" borderId="0" xfId="9" applyNumberFormat="1" applyFont="1" applyFill="1" applyBorder="1" applyAlignment="1">
      <alignment horizontal="center"/>
    </xf>
    <xf numFmtId="9" fontId="28" fillId="4" borderId="0" xfId="2" applyFont="1" applyFill="1" applyBorder="1" applyAlignment="1">
      <alignment horizontal="center"/>
    </xf>
    <xf numFmtId="9" fontId="28" fillId="0" borderId="0" xfId="2" applyFont="1" applyBorder="1" applyAlignment="1">
      <alignment horizontal="center"/>
    </xf>
    <xf numFmtId="0" fontId="27" fillId="4" borderId="0" xfId="9" applyFont="1" applyFill="1" applyBorder="1"/>
    <xf numFmtId="170" fontId="27" fillId="4" borderId="0" xfId="9" applyNumberFormat="1" applyFont="1" applyFill="1" applyBorder="1"/>
    <xf numFmtId="0" fontId="27" fillId="4" borderId="0" xfId="12" applyFont="1" applyFill="1" applyBorder="1" applyAlignment="1">
      <alignment horizontal="left" vertical="top"/>
    </xf>
    <xf numFmtId="2" fontId="27" fillId="0" borderId="0" xfId="9" applyNumberFormat="1" applyFont="1" applyBorder="1" applyAlignment="1">
      <alignment horizontal="center"/>
    </xf>
    <xf numFmtId="0" fontId="28" fillId="4" borderId="5" xfId="12" applyFont="1" applyFill="1" applyBorder="1"/>
    <xf numFmtId="164" fontId="27" fillId="0" borderId="4" xfId="13" applyNumberFormat="1" applyFont="1" applyBorder="1"/>
    <xf numFmtId="164" fontId="27" fillId="0" borderId="5" xfId="13" applyNumberFormat="1" applyFont="1" applyBorder="1"/>
    <xf numFmtId="43" fontId="27" fillId="0" borderId="6" xfId="13" applyFont="1" applyFill="1" applyBorder="1" applyAlignment="1">
      <alignment horizontal="left" vertical="top"/>
    </xf>
    <xf numFmtId="43" fontId="27" fillId="0" borderId="4" xfId="13" applyFont="1" applyFill="1" applyBorder="1" applyAlignment="1">
      <alignment horizontal="left" vertical="top"/>
    </xf>
    <xf numFmtId="43" fontId="27" fillId="0" borderId="5" xfId="13" applyFont="1" applyFill="1" applyBorder="1" applyAlignment="1">
      <alignment horizontal="left" vertical="top"/>
    </xf>
    <xf numFmtId="168" fontId="27" fillId="0" borderId="6" xfId="12" applyNumberFormat="1" applyFont="1" applyFill="1" applyBorder="1" applyAlignment="1">
      <alignment horizontal="left" vertical="top"/>
    </xf>
    <xf numFmtId="168" fontId="27" fillId="0" borderId="4" xfId="12" applyNumberFormat="1" applyFont="1" applyFill="1" applyBorder="1" applyAlignment="1">
      <alignment horizontal="left" vertical="top"/>
    </xf>
    <xf numFmtId="0" fontId="27" fillId="0" borderId="9" xfId="12" applyFont="1" applyFill="1" applyBorder="1" applyAlignment="1">
      <alignment horizontal="left" vertical="top"/>
    </xf>
    <xf numFmtId="0" fontId="27" fillId="0" borderId="8" xfId="12" applyFont="1" applyFill="1" applyBorder="1" applyAlignment="1">
      <alignment horizontal="left" vertical="top"/>
    </xf>
    <xf numFmtId="4" fontId="27" fillId="0" borderId="9" xfId="12" applyNumberFormat="1" applyFont="1" applyFill="1" applyBorder="1" applyAlignment="1">
      <alignment horizontal="center" vertical="top"/>
    </xf>
    <xf numFmtId="4" fontId="27" fillId="0" borderId="8" xfId="12" applyNumberFormat="1" applyFont="1" applyFill="1" applyBorder="1" applyAlignment="1">
      <alignment horizontal="center" vertical="top"/>
    </xf>
    <xf numFmtId="4" fontId="27" fillId="0" borderId="0" xfId="12" applyNumberFormat="1" applyFont="1" applyFill="1" applyBorder="1" applyAlignment="1">
      <alignment horizontal="center" vertical="top"/>
    </xf>
    <xf numFmtId="0" fontId="27" fillId="0" borderId="2" xfId="12" applyFont="1" applyFill="1" applyBorder="1" applyAlignment="1">
      <alignment horizontal="left" vertical="top"/>
    </xf>
    <xf numFmtId="4" fontId="27" fillId="0" borderId="2" xfId="12" applyNumberFormat="1" applyFont="1" applyFill="1" applyBorder="1" applyAlignment="1">
      <alignment horizontal="center" vertical="top"/>
    </xf>
    <xf numFmtId="0" fontId="27" fillId="0" borderId="5" xfId="12" applyFont="1" applyFill="1" applyBorder="1" applyAlignment="1">
      <alignment horizontal="left" vertical="top"/>
    </xf>
    <xf numFmtId="0" fontId="27" fillId="7" borderId="11" xfId="12" applyFont="1" applyFill="1" applyBorder="1" applyAlignment="1">
      <alignment horizontal="center" vertical="top"/>
    </xf>
    <xf numFmtId="0" fontId="27" fillId="16" borderId="12" xfId="12" applyFont="1" applyFill="1" applyBorder="1" applyAlignment="1">
      <alignment horizontal="center" vertical="top"/>
    </xf>
    <xf numFmtId="2" fontId="27" fillId="0" borderId="1" xfId="9" applyNumberFormat="1" applyFont="1" applyBorder="1" applyAlignment="1">
      <alignment vertical="center"/>
    </xf>
    <xf numFmtId="0" fontId="27" fillId="4" borderId="0" xfId="9" applyNumberFormat="1" applyFont="1" applyFill="1" applyAlignment="1">
      <alignment horizontal="center"/>
    </xf>
    <xf numFmtId="0" fontId="29" fillId="0" borderId="0" xfId="0" applyFont="1" applyAlignment="1"/>
    <xf numFmtId="0" fontId="0" fillId="0" borderId="4" xfId="0" applyBorder="1" applyAlignment="1">
      <alignment horizontal="center" vertical="center"/>
    </xf>
    <xf numFmtId="164" fontId="27" fillId="0" borderId="0" xfId="12" applyNumberFormat="1" applyFont="1" applyFill="1" applyBorder="1" applyAlignment="1">
      <alignment horizontal="center" vertical="top"/>
    </xf>
    <xf numFmtId="164" fontId="27" fillId="0" borderId="2" xfId="12" applyNumberFormat="1" applyFont="1" applyFill="1" applyBorder="1" applyAlignment="1">
      <alignment horizontal="center" vertical="top"/>
    </xf>
    <xf numFmtId="169" fontId="27" fillId="0" borderId="0" xfId="12" applyNumberFormat="1" applyFont="1" applyFill="1" applyBorder="1" applyAlignment="1">
      <alignment horizontal="center" vertical="top"/>
    </xf>
    <xf numFmtId="169" fontId="27" fillId="0" borderId="2" xfId="12" applyNumberFormat="1" applyFont="1" applyFill="1" applyBorder="1" applyAlignment="1">
      <alignment horizontal="center" vertical="top"/>
    </xf>
    <xf numFmtId="172" fontId="27" fillId="0" borderId="9" xfId="12" applyNumberFormat="1" applyFont="1" applyFill="1" applyBorder="1" applyAlignment="1">
      <alignment horizontal="center" vertical="top"/>
    </xf>
    <xf numFmtId="172" fontId="27" fillId="0" borderId="0" xfId="12" applyNumberFormat="1" applyFont="1" applyFill="1" applyBorder="1" applyAlignment="1">
      <alignment horizontal="center" vertical="top"/>
    </xf>
    <xf numFmtId="1" fontId="0" fillId="0" borderId="0" xfId="0" applyNumberFormat="1"/>
    <xf numFmtId="0" fontId="27" fillId="4" borderId="0" xfId="9" applyNumberFormat="1" applyFont="1" applyFill="1" applyBorder="1" applyAlignment="1">
      <alignment horizontal="center"/>
    </xf>
    <xf numFmtId="0" fontId="26" fillId="0" borderId="0" xfId="9" applyFont="1" applyFill="1" applyBorder="1" applyAlignment="1">
      <alignment horizontal="left" vertical="top"/>
    </xf>
    <xf numFmtId="4" fontId="26" fillId="0" borderId="0" xfId="9" applyNumberFormat="1" applyFont="1" applyFill="1" applyBorder="1" applyAlignment="1">
      <alignment horizontal="center" vertical="top"/>
    </xf>
    <xf numFmtId="4" fontId="26" fillId="0" borderId="4" xfId="9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71" fontId="27" fillId="4" borderId="11" xfId="9" applyNumberFormat="1" applyFont="1" applyFill="1" applyBorder="1" applyAlignment="1">
      <alignment horizontal="left" vertical="top"/>
    </xf>
    <xf numFmtId="171" fontId="27" fillId="4" borderId="12" xfId="9" applyNumberFormat="1" applyFont="1" applyFill="1" applyBorder="1" applyAlignment="1">
      <alignment horizontal="left" vertical="top"/>
    </xf>
    <xf numFmtId="0" fontId="27" fillId="0" borderId="0" xfId="9" applyFont="1" applyFill="1" applyBorder="1" applyAlignment="1">
      <alignment horizontal="left" vertical="top"/>
    </xf>
    <xf numFmtId="4" fontId="27" fillId="9" borderId="4" xfId="9" applyNumberFormat="1" applyFont="1" applyFill="1" applyBorder="1" applyAlignment="1">
      <alignment horizontal="center" vertical="top"/>
    </xf>
    <xf numFmtId="0" fontId="27" fillId="0" borderId="5" xfId="9" applyFont="1" applyFill="1" applyBorder="1" applyAlignment="1">
      <alignment horizontal="left" vertical="top"/>
    </xf>
    <xf numFmtId="4" fontId="27" fillId="0" borderId="0" xfId="9" applyNumberFormat="1" applyFont="1" applyFill="1" applyBorder="1" applyAlignment="1">
      <alignment horizontal="center" vertical="top"/>
    </xf>
    <xf numFmtId="0" fontId="27" fillId="0" borderId="2" xfId="9" applyFont="1" applyFill="1" applyBorder="1" applyAlignment="1">
      <alignment horizontal="left" vertical="top"/>
    </xf>
    <xf numFmtId="4" fontId="27" fillId="0" borderId="9" xfId="9" applyNumberFormat="1" applyFont="1" applyFill="1" applyBorder="1" applyAlignment="1">
      <alignment horizontal="center" vertical="top"/>
    </xf>
    <xf numFmtId="0" fontId="27" fillId="0" borderId="8" xfId="9" applyFont="1" applyFill="1" applyBorder="1" applyAlignment="1">
      <alignment horizontal="left" vertical="top"/>
    </xf>
    <xf numFmtId="0" fontId="31" fillId="0" borderId="0" xfId="9" applyFont="1"/>
    <xf numFmtId="0" fontId="28" fillId="4" borderId="5" xfId="9" applyFont="1" applyFill="1" applyBorder="1"/>
    <xf numFmtId="0" fontId="28" fillId="4" borderId="0" xfId="9" applyFont="1" applyFill="1"/>
    <xf numFmtId="168" fontId="27" fillId="0" borderId="0" xfId="9" applyNumberFormat="1" applyFont="1" applyFill="1" applyBorder="1" applyAlignment="1">
      <alignment horizontal="left" vertical="top"/>
    </xf>
    <xf numFmtId="0" fontId="28" fillId="4" borderId="2" xfId="9" applyFont="1" applyFill="1" applyBorder="1"/>
    <xf numFmtId="0" fontId="27" fillId="4" borderId="0" xfId="9" applyFont="1" applyFill="1" applyBorder="1" applyAlignment="1">
      <alignment vertical="center"/>
    </xf>
    <xf numFmtId="0" fontId="27" fillId="16" borderId="12" xfId="14" applyFont="1" applyFill="1" applyBorder="1" applyAlignment="1">
      <alignment horizontal="center" vertical="top"/>
    </xf>
    <xf numFmtId="0" fontId="27" fillId="0" borderId="5" xfId="9" applyFont="1" applyBorder="1" applyAlignment="1">
      <alignment horizontal="center" vertical="center"/>
    </xf>
    <xf numFmtId="0" fontId="27" fillId="9" borderId="11" xfId="14" applyFont="1" applyFill="1" applyBorder="1" applyAlignment="1">
      <alignment horizontal="center" vertical="top"/>
    </xf>
    <xf numFmtId="0" fontId="27" fillId="0" borderId="0" xfId="9" applyFont="1" applyFill="1" applyBorder="1" applyAlignment="1">
      <alignment horizontal="center" vertical="center"/>
    </xf>
    <xf numFmtId="0" fontId="27" fillId="7" borderId="11" xfId="14" applyFont="1" applyFill="1" applyBorder="1" applyAlignment="1">
      <alignment horizontal="center" vertical="top"/>
    </xf>
    <xf numFmtId="0" fontId="27" fillId="0" borderId="2" xfId="9" applyFont="1" applyBorder="1" applyAlignment="1">
      <alignment horizontal="center" vertical="center"/>
    </xf>
    <xf numFmtId="0" fontId="27" fillId="0" borderId="17" xfId="14" applyFont="1" applyFill="1" applyBorder="1" applyAlignment="1">
      <alignment horizontal="center" vertical="top"/>
    </xf>
    <xf numFmtId="0" fontId="27" fillId="0" borderId="0" xfId="9" applyFont="1" applyFill="1" applyBorder="1" applyAlignment="1">
      <alignment horizontal="right" vertical="center"/>
    </xf>
    <xf numFmtId="0" fontId="27" fillId="0" borderId="0" xfId="14" applyFont="1" applyFill="1" applyBorder="1" applyAlignment="1">
      <alignment horizontal="left" vertical="top"/>
    </xf>
    <xf numFmtId="0" fontId="28" fillId="4" borderId="2" xfId="9" applyFont="1" applyFill="1" applyBorder="1" applyAlignment="1">
      <alignment horizontal="left" vertical="center"/>
    </xf>
    <xf numFmtId="164" fontId="27" fillId="0" borderId="6" xfId="13" applyNumberFormat="1" applyFont="1" applyFill="1" applyBorder="1" applyAlignment="1">
      <alignment horizontal="center" vertical="top"/>
    </xf>
    <xf numFmtId="0" fontId="27" fillId="2" borderId="3" xfId="14" applyFont="1" applyFill="1" applyBorder="1" applyAlignment="1">
      <alignment horizontal="center" vertical="center" wrapText="1"/>
    </xf>
    <xf numFmtId="164" fontId="27" fillId="0" borderId="10" xfId="13" applyNumberFormat="1" applyFont="1" applyFill="1" applyBorder="1" applyAlignment="1">
      <alignment horizontal="center" vertical="top"/>
    </xf>
    <xf numFmtId="164" fontId="27" fillId="0" borderId="14" xfId="13" applyNumberFormat="1" applyFont="1" applyFill="1" applyBorder="1" applyAlignment="1">
      <alignment horizontal="center" vertical="top"/>
    </xf>
    <xf numFmtId="0" fontId="27" fillId="0" borderId="1" xfId="14" applyFont="1" applyFill="1" applyBorder="1" applyAlignment="1">
      <alignment horizontal="center" vertical="center"/>
    </xf>
    <xf numFmtId="0" fontId="27" fillId="0" borderId="17" xfId="14" applyFont="1" applyFill="1" applyBorder="1" applyAlignment="1">
      <alignment horizontal="center" vertical="center"/>
    </xf>
    <xf numFmtId="0" fontId="27" fillId="0" borderId="17" xfId="14" applyFont="1" applyFill="1" applyBorder="1" applyAlignment="1">
      <alignment horizontal="center" vertical="center" wrapText="1"/>
    </xf>
    <xf numFmtId="0" fontId="28" fillId="4" borderId="1" xfId="9" applyFont="1" applyFill="1" applyBorder="1" applyAlignment="1">
      <alignment horizontal="center" vertical="center" wrapText="1"/>
    </xf>
    <xf numFmtId="0" fontId="28" fillId="4" borderId="3" xfId="9" applyFont="1" applyFill="1" applyBorder="1" applyAlignment="1">
      <alignment horizontal="center" vertical="center" wrapText="1"/>
    </xf>
    <xf numFmtId="0" fontId="27" fillId="0" borderId="3" xfId="9" applyFont="1" applyFill="1" applyBorder="1" applyAlignment="1">
      <alignment horizontal="center" vertical="top"/>
    </xf>
    <xf numFmtId="0" fontId="27" fillId="0" borderId="0" xfId="9" applyFont="1" applyFill="1" applyBorder="1" applyAlignment="1">
      <alignment horizontal="center" vertical="top"/>
    </xf>
    <xf numFmtId="0" fontId="0" fillId="4" borderId="19" xfId="0" applyFill="1" applyBorder="1" applyAlignment="1">
      <alignment horizontal="center" vertical="center" wrapText="1"/>
    </xf>
    <xf numFmtId="1" fontId="0" fillId="0" borderId="0" xfId="1" applyNumberFormat="1" applyFont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0" borderId="0" xfId="1" applyNumberFormat="1" applyFont="1" applyBorder="1"/>
    <xf numFmtId="1" fontId="0" fillId="0" borderId="0" xfId="1" applyNumberFormat="1" applyFont="1"/>
    <xf numFmtId="1" fontId="0" fillId="0" borderId="2" xfId="0" applyNumberFormat="1" applyBorder="1"/>
    <xf numFmtId="0" fontId="0" fillId="0" borderId="23" xfId="0" applyBorder="1"/>
    <xf numFmtId="1" fontId="0" fillId="0" borderId="11" xfId="0" applyNumberFormat="1" applyBorder="1"/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/>
    <xf numFmtId="0" fontId="0" fillId="0" borderId="0" xfId="0" applyAlignment="1">
      <alignment horizontal="center" vertical="center" wrapText="1"/>
    </xf>
    <xf numFmtId="0" fontId="2" fillId="0" borderId="2" xfId="0" applyFont="1" applyBorder="1"/>
    <xf numFmtId="0" fontId="32" fillId="3" borderId="18" xfId="0" applyFont="1" applyFill="1" applyBorder="1" applyAlignment="1">
      <alignment horizontal="center" vertical="center" wrapText="1"/>
    </xf>
    <xf numFmtId="0" fontId="27" fillId="18" borderId="3" xfId="9" applyFont="1" applyFill="1" applyBorder="1" applyAlignment="1">
      <alignment horizontal="center" vertical="center" wrapText="1"/>
    </xf>
    <xf numFmtId="0" fontId="27" fillId="18" borderId="1" xfId="9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3" fontId="10" fillId="0" borderId="0" xfId="6" applyNumberFormat="1" applyBorder="1"/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28" fillId="0" borderId="0" xfId="1" applyNumberFormat="1" applyFont="1"/>
    <xf numFmtId="2" fontId="28" fillId="0" borderId="0" xfId="1" applyNumberFormat="1" applyFont="1" applyBorder="1"/>
    <xf numFmtId="2" fontId="28" fillId="0" borderId="0" xfId="0" applyNumberFormat="1" applyFont="1"/>
    <xf numFmtId="2" fontId="28" fillId="0" borderId="4" xfId="0" applyNumberFormat="1" applyFont="1" applyBorder="1"/>
    <xf numFmtId="2" fontId="27" fillId="0" borderId="4" xfId="9" applyNumberFormat="1" applyFont="1" applyBorder="1" applyAlignment="1"/>
    <xf numFmtId="0" fontId="28" fillId="0" borderId="0" xfId="15" applyFont="1"/>
    <xf numFmtId="164" fontId="28" fillId="0" borderId="2" xfId="15" applyNumberFormat="1" applyFont="1" applyBorder="1"/>
    <xf numFmtId="164" fontId="28" fillId="0" borderId="0" xfId="15" applyNumberFormat="1" applyFont="1" applyBorder="1"/>
    <xf numFmtId="0" fontId="27" fillId="4" borderId="2" xfId="9" applyFont="1" applyFill="1" applyBorder="1" applyAlignment="1">
      <alignment horizontal="left" vertical="top"/>
    </xf>
    <xf numFmtId="167" fontId="28" fillId="0" borderId="2" xfId="15" applyNumberFormat="1" applyFont="1" applyBorder="1"/>
    <xf numFmtId="167" fontId="28" fillId="0" borderId="0" xfId="15" applyNumberFormat="1" applyFont="1" applyBorder="1"/>
    <xf numFmtId="167" fontId="28" fillId="0" borderId="8" xfId="15" applyNumberFormat="1" applyFont="1" applyBorder="1"/>
    <xf numFmtId="167" fontId="28" fillId="0" borderId="9" xfId="15" applyNumberFormat="1" applyFont="1" applyBorder="1"/>
    <xf numFmtId="0" fontId="28" fillId="0" borderId="0" xfId="15" applyFont="1" applyBorder="1"/>
    <xf numFmtId="0" fontId="28" fillId="4" borderId="0" xfId="15" applyFont="1" applyFill="1" applyBorder="1"/>
    <xf numFmtId="0" fontId="31" fillId="0" borderId="0" xfId="9" applyFont="1" applyBorder="1"/>
    <xf numFmtId="169" fontId="31" fillId="4" borderId="5" xfId="16" applyNumberFormat="1" applyFont="1" applyFill="1" applyBorder="1"/>
    <xf numFmtId="169" fontId="28" fillId="4" borderId="5" xfId="16" applyNumberFormat="1" applyFont="1" applyFill="1" applyBorder="1"/>
    <xf numFmtId="169" fontId="28" fillId="4" borderId="4" xfId="16" applyNumberFormat="1" applyFont="1" applyFill="1" applyBorder="1"/>
    <xf numFmtId="43" fontId="28" fillId="4" borderId="5" xfId="16" applyFont="1" applyFill="1" applyBorder="1"/>
    <xf numFmtId="43" fontId="28" fillId="4" borderId="4" xfId="16" applyFont="1" applyFill="1" applyBorder="1"/>
    <xf numFmtId="43" fontId="28" fillId="4" borderId="6" xfId="16" applyFont="1" applyFill="1" applyBorder="1"/>
    <xf numFmtId="164" fontId="31" fillId="4" borderId="5" xfId="16" applyNumberFormat="1" applyFont="1" applyFill="1" applyBorder="1"/>
    <xf numFmtId="164" fontId="31" fillId="4" borderId="4" xfId="16" applyNumberFormat="1" applyFont="1" applyFill="1" applyBorder="1"/>
    <xf numFmtId="164" fontId="33" fillId="4" borderId="4" xfId="15" applyNumberFormat="1" applyFont="1" applyFill="1" applyBorder="1"/>
    <xf numFmtId="0" fontId="28" fillId="0" borderId="5" xfId="15" applyFont="1" applyBorder="1"/>
    <xf numFmtId="169" fontId="31" fillId="4" borderId="2" xfId="16" applyNumberFormat="1" applyFont="1" applyFill="1" applyBorder="1"/>
    <xf numFmtId="169" fontId="28" fillId="4" borderId="2" xfId="16" applyNumberFormat="1" applyFont="1" applyFill="1" applyBorder="1"/>
    <xf numFmtId="169" fontId="28" fillId="4" borderId="0" xfId="16" applyNumberFormat="1" applyFont="1" applyFill="1" applyBorder="1"/>
    <xf numFmtId="43" fontId="28" fillId="4" borderId="2" xfId="16" applyFont="1" applyFill="1" applyBorder="1"/>
    <xf numFmtId="43" fontId="28" fillId="4" borderId="0" xfId="16" applyFont="1" applyFill="1" applyBorder="1"/>
    <xf numFmtId="164" fontId="31" fillId="4" borderId="2" xfId="16" applyNumberFormat="1" applyFont="1" applyFill="1" applyBorder="1"/>
    <xf numFmtId="164" fontId="31" fillId="4" borderId="0" xfId="16" applyNumberFormat="1" applyFont="1" applyFill="1" applyBorder="1"/>
    <xf numFmtId="164" fontId="33" fillId="4" borderId="0" xfId="15" applyNumberFormat="1" applyFont="1" applyFill="1"/>
    <xf numFmtId="0" fontId="28" fillId="0" borderId="2" xfId="15" applyFont="1" applyBorder="1"/>
    <xf numFmtId="170" fontId="27" fillId="0" borderId="0" xfId="9" applyNumberFormat="1" applyFont="1" applyFill="1" applyBorder="1" applyAlignment="1">
      <alignment horizontal="center" vertical="center"/>
    </xf>
    <xf numFmtId="0" fontId="31" fillId="0" borderId="0" xfId="9" applyFont="1" applyAlignment="1"/>
    <xf numFmtId="0" fontId="27" fillId="0" borderId="0" xfId="9" applyFont="1" applyFill="1" applyBorder="1" applyAlignment="1">
      <alignment horizontal="center" vertical="center" wrapText="1"/>
    </xf>
    <xf numFmtId="169" fontId="28" fillId="0" borderId="0" xfId="15" applyNumberFormat="1" applyFont="1" applyAlignment="1">
      <alignment horizontal="center"/>
    </xf>
    <xf numFmtId="169" fontId="27" fillId="0" borderId="0" xfId="13" applyNumberFormat="1" applyFont="1" applyFill="1" applyBorder="1" applyAlignment="1">
      <alignment horizontal="center" vertical="top"/>
    </xf>
    <xf numFmtId="0" fontId="28" fillId="0" borderId="1" xfId="15" applyFont="1" applyBorder="1" applyAlignment="1">
      <alignment horizontal="center"/>
    </xf>
    <xf numFmtId="169" fontId="28" fillId="4" borderId="8" xfId="16" applyNumberFormat="1" applyFont="1" applyFill="1" applyBorder="1"/>
    <xf numFmtId="0" fontId="28" fillId="4" borderId="0" xfId="3" applyFont="1" applyFill="1" applyBorder="1" applyAlignment="1">
      <alignment horizontal="center" vertical="center" wrapText="1"/>
    </xf>
    <xf numFmtId="0" fontId="28" fillId="9" borderId="1" xfId="15" applyFont="1" applyFill="1" applyBorder="1" applyAlignment="1">
      <alignment horizontal="center" vertical="center" wrapText="1"/>
    </xf>
    <xf numFmtId="0" fontId="28" fillId="9" borderId="3" xfId="15" applyFont="1" applyFill="1" applyBorder="1" applyAlignment="1">
      <alignment horizontal="center" vertical="center" wrapText="1"/>
    </xf>
    <xf numFmtId="0" fontId="28" fillId="11" borderId="1" xfId="15" applyFont="1" applyFill="1" applyBorder="1" applyAlignment="1">
      <alignment horizontal="center" vertical="center" wrapText="1"/>
    </xf>
    <xf numFmtId="0" fontId="28" fillId="11" borderId="3" xfId="15" applyFont="1" applyFill="1" applyBorder="1" applyAlignment="1">
      <alignment horizontal="center" vertical="center" wrapText="1"/>
    </xf>
    <xf numFmtId="0" fontId="28" fillId="11" borderId="7" xfId="15" applyFont="1" applyFill="1" applyBorder="1" applyAlignment="1">
      <alignment horizontal="center" vertical="center" wrapText="1"/>
    </xf>
    <xf numFmtId="0" fontId="28" fillId="3" borderId="3" xfId="15" applyFont="1" applyFill="1" applyBorder="1" applyAlignment="1">
      <alignment horizontal="center" vertical="center" wrapText="1"/>
    </xf>
    <xf numFmtId="0" fontId="28" fillId="3" borderId="7" xfId="15" applyFont="1" applyFill="1" applyBorder="1" applyAlignment="1">
      <alignment horizontal="center" vertical="center" wrapText="1"/>
    </xf>
    <xf numFmtId="0" fontId="28" fillId="0" borderId="5" xfId="15" applyFont="1" applyBorder="1" applyAlignment="1">
      <alignment horizontal="center" vertical="center"/>
    </xf>
    <xf numFmtId="0" fontId="28" fillId="0" borderId="1" xfId="15" applyFont="1" applyBorder="1" applyAlignment="1">
      <alignment horizontal="center"/>
    </xf>
    <xf numFmtId="0" fontId="28" fillId="0" borderId="8" xfId="15" applyFont="1" applyBorder="1"/>
    <xf numFmtId="0" fontId="26" fillId="0" borderId="0" xfId="9" applyFont="1" applyFill="1" applyBorder="1" applyAlignment="1">
      <alignment horizontal="right" vertical="center"/>
    </xf>
    <xf numFmtId="0" fontId="26" fillId="2" borderId="3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top"/>
    </xf>
    <xf numFmtId="0" fontId="26" fillId="0" borderId="0" xfId="9" applyFont="1" applyFill="1" applyBorder="1" applyAlignment="1">
      <alignment horizontal="center" vertical="center"/>
    </xf>
    <xf numFmtId="0" fontId="34" fillId="4" borderId="3" xfId="9" applyFont="1" applyFill="1" applyBorder="1" applyAlignment="1">
      <alignment horizontal="center" vertical="center" wrapText="1"/>
    </xf>
    <xf numFmtId="0" fontId="34" fillId="4" borderId="1" xfId="9" applyFont="1" applyFill="1" applyBorder="1" applyAlignment="1">
      <alignment horizontal="center" vertical="center" wrapText="1"/>
    </xf>
    <xf numFmtId="0" fontId="26" fillId="2" borderId="1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left" vertical="top" wrapText="1"/>
    </xf>
    <xf numFmtId="0" fontId="34" fillId="4" borderId="0" xfId="9" applyFont="1" applyFill="1"/>
    <xf numFmtId="0" fontId="34" fillId="4" borderId="2" xfId="9" applyFont="1" applyFill="1" applyBorder="1"/>
    <xf numFmtId="164" fontId="26" fillId="0" borderId="0" xfId="13" applyNumberFormat="1" applyFont="1"/>
    <xf numFmtId="164" fontId="26" fillId="0" borderId="2" xfId="13" applyNumberFormat="1" applyFont="1" applyBorder="1"/>
    <xf numFmtId="43" fontId="26" fillId="0" borderId="0" xfId="13" applyFont="1" applyFill="1" applyBorder="1" applyAlignment="1">
      <alignment horizontal="left" vertical="top"/>
    </xf>
    <xf numFmtId="43" fontId="26" fillId="0" borderId="2" xfId="13" applyFont="1" applyFill="1" applyBorder="1" applyAlignment="1">
      <alignment horizontal="left" vertical="top"/>
    </xf>
    <xf numFmtId="168" fontId="26" fillId="0" borderId="0" xfId="9" applyNumberFormat="1" applyFont="1" applyFill="1" applyBorder="1" applyAlignment="1">
      <alignment horizontal="left" vertical="top"/>
    </xf>
    <xf numFmtId="171" fontId="26" fillId="4" borderId="11" xfId="9" applyNumberFormat="1" applyFont="1" applyFill="1" applyBorder="1" applyAlignment="1">
      <alignment horizontal="left" vertical="top"/>
    </xf>
    <xf numFmtId="0" fontId="23" fillId="0" borderId="0" xfId="9" applyNumberFormat="1"/>
    <xf numFmtId="0" fontId="26" fillId="0" borderId="3" xfId="9" applyFont="1" applyFill="1" applyBorder="1" applyAlignment="1">
      <alignment horizontal="center" vertical="top"/>
    </xf>
    <xf numFmtId="168" fontId="26" fillId="0" borderId="0" xfId="13" applyNumberFormat="1" applyFont="1" applyFill="1" applyBorder="1" applyAlignment="1">
      <alignment horizontal="left" vertical="top"/>
    </xf>
    <xf numFmtId="0" fontId="34" fillId="4" borderId="2" xfId="9" applyFont="1" applyFill="1" applyBorder="1" applyAlignment="1">
      <alignment horizontal="left" vertical="center"/>
    </xf>
    <xf numFmtId="0" fontId="23" fillId="0" borderId="0" xfId="9" applyNumberFormat="1" applyBorder="1"/>
    <xf numFmtId="0" fontId="34" fillId="4" borderId="5" xfId="9" applyFont="1" applyFill="1" applyBorder="1"/>
    <xf numFmtId="164" fontId="26" fillId="0" borderId="4" xfId="13" applyNumberFormat="1" applyFont="1" applyBorder="1"/>
    <xf numFmtId="43" fontId="26" fillId="0" borderId="4" xfId="13" applyFont="1" applyFill="1" applyBorder="1" applyAlignment="1">
      <alignment horizontal="left" vertical="top"/>
    </xf>
    <xf numFmtId="43" fontId="26" fillId="0" borderId="5" xfId="13" applyFont="1" applyFill="1" applyBorder="1" applyAlignment="1">
      <alignment horizontal="left" vertical="top"/>
    </xf>
    <xf numFmtId="168" fontId="26" fillId="0" borderId="4" xfId="9" applyNumberFormat="1" applyFont="1" applyFill="1" applyBorder="1" applyAlignment="1">
      <alignment horizontal="left" vertical="top"/>
    </xf>
    <xf numFmtId="171" fontId="26" fillId="4" borderId="12" xfId="9" applyNumberFormat="1" applyFont="1" applyFill="1" applyBorder="1" applyAlignment="1">
      <alignment horizontal="left" vertical="top"/>
    </xf>
    <xf numFmtId="0" fontId="23" fillId="0" borderId="6" xfId="9" applyNumberFormat="1" applyBorder="1"/>
    <xf numFmtId="0" fontId="26" fillId="0" borderId="8" xfId="9" applyFont="1" applyFill="1" applyBorder="1" applyAlignment="1">
      <alignment horizontal="left" vertical="top"/>
    </xf>
    <xf numFmtId="4" fontId="26" fillId="0" borderId="9" xfId="9" applyNumberFormat="1" applyFont="1" applyFill="1" applyBorder="1" applyAlignment="1">
      <alignment horizontal="center" vertical="top"/>
    </xf>
    <xf numFmtId="4" fontId="26" fillId="0" borderId="8" xfId="9" applyNumberFormat="1" applyFont="1" applyFill="1" applyBorder="1" applyAlignment="1">
      <alignment horizontal="center" vertical="top"/>
    </xf>
    <xf numFmtId="4" fontId="26" fillId="0" borderId="2" xfId="9" applyNumberFormat="1" applyFont="1" applyFill="1" applyBorder="1" applyAlignment="1">
      <alignment horizontal="center" vertical="top"/>
    </xf>
    <xf numFmtId="0" fontId="26" fillId="0" borderId="5" xfId="9" applyFont="1" applyFill="1" applyBorder="1" applyAlignment="1">
      <alignment horizontal="left" vertical="top"/>
    </xf>
    <xf numFmtId="4" fontId="26" fillId="9" borderId="4" xfId="9" applyNumberFormat="1" applyFont="1" applyFill="1" applyBorder="1" applyAlignment="1">
      <alignment horizontal="center" vertical="top"/>
    </xf>
    <xf numFmtId="4" fontId="26" fillId="0" borderId="5" xfId="9" applyNumberFormat="1" applyFont="1" applyFill="1" applyBorder="1" applyAlignment="1">
      <alignment horizontal="center" vertical="top"/>
    </xf>
    <xf numFmtId="4" fontId="26" fillId="17" borderId="4" xfId="9" applyNumberFormat="1" applyFont="1" applyFill="1" applyBorder="1" applyAlignment="1">
      <alignment horizontal="center" vertical="top"/>
    </xf>
    <xf numFmtId="4" fontId="26" fillId="17" borderId="5" xfId="9" applyNumberFormat="1" applyFont="1" applyFill="1" applyBorder="1" applyAlignment="1">
      <alignment horizontal="center" vertical="top"/>
    </xf>
    <xf numFmtId="4" fontId="26" fillId="4" borderId="4" xfId="9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164" fontId="27" fillId="0" borderId="0" xfId="9" applyNumberFormat="1" applyFont="1" applyFill="1" applyBorder="1" applyAlignment="1">
      <alignment horizontal="center" vertical="top"/>
    </xf>
    <xf numFmtId="173" fontId="28" fillId="0" borderId="0" xfId="1" applyNumberFormat="1" applyFont="1" applyBorder="1"/>
    <xf numFmtId="167" fontId="28" fillId="10" borderId="4" xfId="15" applyNumberFormat="1" applyFont="1" applyFill="1" applyBorder="1"/>
    <xf numFmtId="167" fontId="28" fillId="9" borderId="4" xfId="15" applyNumberFormat="1" applyFont="1" applyFill="1" applyBorder="1"/>
    <xf numFmtId="173" fontId="28" fillId="0" borderId="2" xfId="1" applyNumberFormat="1" applyFont="1" applyBorder="1"/>
    <xf numFmtId="167" fontId="28" fillId="9" borderId="5" xfId="15" applyNumberFormat="1" applyFont="1" applyFill="1" applyBorder="1"/>
    <xf numFmtId="164" fontId="26" fillId="0" borderId="0" xfId="9" applyNumberFormat="1" applyFont="1" applyFill="1" applyBorder="1" applyAlignment="1">
      <alignment horizontal="center" vertical="top"/>
    </xf>
    <xf numFmtId="164" fontId="26" fillId="0" borderId="2" xfId="9" applyNumberFormat="1" applyFont="1" applyFill="1" applyBorder="1" applyAlignment="1">
      <alignment horizontal="center" vertical="top"/>
    </xf>
    <xf numFmtId="164" fontId="26" fillId="0" borderId="10" xfId="9" applyNumberFormat="1" applyFont="1" applyFill="1" applyBorder="1" applyAlignment="1">
      <alignment horizontal="center" vertical="top"/>
    </xf>
    <xf numFmtId="4" fontId="26" fillId="0" borderId="10" xfId="9" applyNumberFormat="1" applyFont="1" applyFill="1" applyBorder="1" applyAlignment="1">
      <alignment horizontal="center" vertical="top"/>
    </xf>
    <xf numFmtId="0" fontId="20" fillId="14" borderId="0" xfId="7" applyFont="1" applyFill="1" applyBorder="1" applyAlignment="1" applyProtection="1">
      <alignment horizontal="center"/>
    </xf>
    <xf numFmtId="0" fontId="5" fillId="0" borderId="25" xfId="0" applyFont="1" applyBorder="1" applyAlignment="1">
      <alignment horizontal="left"/>
    </xf>
    <xf numFmtId="4" fontId="0" fillId="4" borderId="0" xfId="0" applyNumberFormat="1" applyFill="1"/>
    <xf numFmtId="2" fontId="0" fillId="4" borderId="8" xfId="0" applyNumberFormat="1" applyFill="1" applyBorder="1"/>
    <xf numFmtId="2" fontId="0" fillId="4" borderId="0" xfId="0" applyNumberFormat="1" applyFill="1"/>
    <xf numFmtId="2" fontId="0" fillId="4" borderId="2" xfId="0" applyNumberFormat="1" applyFill="1" applyBorder="1"/>
    <xf numFmtId="1" fontId="0" fillId="4" borderId="0" xfId="0" applyNumberFormat="1" applyFill="1"/>
    <xf numFmtId="43" fontId="0" fillId="4" borderId="6" xfId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7" fillId="0" borderId="4" xfId="12" applyNumberFormat="1" applyFont="1" applyFill="1" applyBorder="1" applyAlignment="1">
      <alignment horizontal="center" vertical="top"/>
    </xf>
    <xf numFmtId="4" fontId="27" fillId="17" borderId="4" xfId="12" applyNumberFormat="1" applyFont="1" applyFill="1" applyBorder="1" applyAlignment="1">
      <alignment horizontal="center" vertical="top"/>
    </xf>
    <xf numFmtId="4" fontId="27" fillId="0" borderId="5" xfId="12" applyNumberFormat="1" applyFont="1" applyFill="1" applyBorder="1" applyAlignment="1">
      <alignment horizontal="center" vertical="top"/>
    </xf>
    <xf numFmtId="4" fontId="27" fillId="17" borderId="5" xfId="12" applyNumberFormat="1" applyFont="1" applyFill="1" applyBorder="1" applyAlignment="1">
      <alignment horizontal="center" vertical="top"/>
    </xf>
    <xf numFmtId="0" fontId="17" fillId="0" borderId="0" xfId="7" applyBorder="1" applyAlignment="1"/>
    <xf numFmtId="0" fontId="17" fillId="0" borderId="0" xfId="7" applyBorder="1"/>
    <xf numFmtId="0" fontId="36" fillId="0" borderId="0" xfId="7" applyFont="1" applyBorder="1"/>
    <xf numFmtId="0" fontId="36" fillId="0" borderId="0" xfId="7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70" fontId="27" fillId="0" borderId="0" xfId="9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7" fillId="0" borderId="0" xfId="7" applyBorder="1" applyAlignment="1">
      <alignment vertical="center"/>
    </xf>
    <xf numFmtId="0" fontId="17" fillId="0" borderId="0" xfId="7"/>
    <xf numFmtId="0" fontId="28" fillId="0" borderId="2" xfId="15" applyFont="1" applyBorder="1"/>
    <xf numFmtId="0" fontId="28" fillId="0" borderId="5" xfId="15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left" vertical="top"/>
    </xf>
    <xf numFmtId="0" fontId="35" fillId="2" borderId="3" xfId="14" applyFont="1" applyFill="1" applyBorder="1" applyAlignment="1">
      <alignment horizontal="center" vertical="center" wrapText="1"/>
    </xf>
    <xf numFmtId="0" fontId="35" fillId="2" borderId="1" xfId="14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horizontal="left" vertical="top"/>
    </xf>
    <xf numFmtId="2" fontId="35" fillId="0" borderId="3" xfId="9" applyNumberFormat="1" applyFont="1" applyBorder="1" applyAlignment="1">
      <alignment horizontal="center"/>
    </xf>
    <xf numFmtId="9" fontId="35" fillId="0" borderId="3" xfId="2" applyFont="1" applyBorder="1" applyAlignment="1">
      <alignment horizontal="center"/>
    </xf>
    <xf numFmtId="0" fontId="35" fillId="2" borderId="0" xfId="9" applyFont="1" applyFill="1" applyBorder="1" applyAlignment="1">
      <alignment horizontal="left" vertical="top"/>
    </xf>
    <xf numFmtId="0" fontId="22" fillId="0" borderId="0" xfId="14" applyFont="1" applyFill="1" applyBorder="1" applyAlignment="1">
      <alignment horizontal="left"/>
    </xf>
    <xf numFmtId="0" fontId="35" fillId="0" borderId="0" xfId="9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5" fillId="0" borderId="0" xfId="15" applyFont="1"/>
    <xf numFmtId="0" fontId="3" fillId="0" borderId="0" xfId="15" applyFont="1"/>
    <xf numFmtId="0" fontId="3" fillId="0" borderId="1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70" fontId="0" fillId="4" borderId="10" xfId="0" applyNumberFormat="1" applyFill="1" applyBorder="1" applyAlignment="1">
      <alignment horizontal="center"/>
    </xf>
    <xf numFmtId="170" fontId="0" fillId="4" borderId="6" xfId="0" applyNumberForma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5" xfId="0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3" fontId="0" fillId="0" borderId="0" xfId="0" applyNumberFormat="1" applyBorder="1"/>
    <xf numFmtId="165" fontId="0" fillId="0" borderId="6" xfId="1" applyNumberFormat="1" applyFont="1" applyBorder="1"/>
    <xf numFmtId="164" fontId="0" fillId="0" borderId="9" xfId="1" applyNumberFormat="1" applyFont="1" applyBorder="1"/>
    <xf numFmtId="3" fontId="0" fillId="0" borderId="11" xfId="1" applyNumberFormat="1" applyFont="1" applyBorder="1" applyAlignment="1">
      <alignment horizontal="center"/>
    </xf>
    <xf numFmtId="3" fontId="0" fillId="0" borderId="12" xfId="1" applyNumberFormat="1" applyFont="1" applyBorder="1" applyAlignment="1">
      <alignment horizontal="center"/>
    </xf>
    <xf numFmtId="0" fontId="37" fillId="0" borderId="0" xfId="1" applyNumberFormat="1" applyFont="1"/>
    <xf numFmtId="0" fontId="37" fillId="0" borderId="0" xfId="1" applyNumberFormat="1" applyFont="1" applyAlignment="1">
      <alignment horizontal="center"/>
    </xf>
    <xf numFmtId="1" fontId="0" fillId="0" borderId="4" xfId="0" applyNumberFormat="1" applyBorder="1"/>
    <xf numFmtId="0" fontId="37" fillId="0" borderId="4" xfId="1" applyNumberFormat="1" applyFont="1" applyBorder="1"/>
    <xf numFmtId="1" fontId="0" fillId="0" borderId="5" xfId="0" applyNumberFormat="1" applyBorder="1"/>
    <xf numFmtId="1" fontId="0" fillId="0" borderId="12" xfId="0" applyNumberFormat="1" applyBorder="1"/>
    <xf numFmtId="2" fontId="0" fillId="0" borderId="6" xfId="0" applyNumberFormat="1" applyFont="1" applyBorder="1"/>
    <xf numFmtId="2" fontId="0" fillId="0" borderId="4" xfId="0" applyNumberFormat="1" applyBorder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/>
    <xf numFmtId="164" fontId="3" fillId="0" borderId="0" xfId="1" applyNumberFormat="1" applyFont="1"/>
    <xf numFmtId="171" fontId="27" fillId="0" borderId="0" xfId="12" applyNumberFormat="1" applyFont="1" applyFill="1" applyBorder="1" applyAlignment="1">
      <alignment horizontal="left" vertical="top"/>
    </xf>
    <xf numFmtId="43" fontId="26" fillId="0" borderId="8" xfId="13" applyFont="1" applyFill="1" applyBorder="1" applyAlignment="1">
      <alignment horizontal="left" vertical="top"/>
    </xf>
    <xf numFmtId="164" fontId="0" fillId="0" borderId="6" xfId="1" applyNumberFormat="1" applyFont="1" applyBorder="1" applyAlignment="1">
      <alignment horizontal="center"/>
    </xf>
    <xf numFmtId="4" fontId="27" fillId="4" borderId="0" xfId="9" applyNumberFormat="1" applyFont="1" applyFill="1" applyBorder="1" applyAlignment="1">
      <alignment horizontal="center" vertical="top"/>
    </xf>
    <xf numFmtId="164" fontId="27" fillId="4" borderId="0" xfId="9" applyNumberFormat="1" applyFont="1" applyFill="1" applyBorder="1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/>
    <xf numFmtId="4" fontId="0" fillId="0" borderId="6" xfId="0" applyNumberFormat="1" applyBorder="1"/>
    <xf numFmtId="4" fontId="0" fillId="0" borderId="0" xfId="0" applyNumberFormat="1" applyBorder="1"/>
    <xf numFmtId="0" fontId="2" fillId="0" borderId="9" xfId="0" applyFont="1" applyBorder="1"/>
    <xf numFmtId="0" fontId="27" fillId="0" borderId="3" xfId="12" applyFont="1" applyFill="1" applyBorder="1" applyAlignment="1">
      <alignment horizontal="center" vertical="center"/>
    </xf>
    <xf numFmtId="0" fontId="35" fillId="2" borderId="1" xfId="14" applyFont="1" applyFill="1" applyBorder="1" applyAlignment="1">
      <alignment horizontal="left" vertical="center"/>
    </xf>
    <xf numFmtId="170" fontId="0" fillId="0" borderId="17" xfId="0" applyNumberFormat="1" applyBorder="1"/>
    <xf numFmtId="170" fontId="0" fillId="0" borderId="17" xfId="1" applyNumberFormat="1" applyFont="1" applyBorder="1"/>
    <xf numFmtId="2" fontId="0" fillId="4" borderId="0" xfId="0" applyNumberFormat="1" applyFill="1" applyAlignment="1">
      <alignment horizontal="center"/>
    </xf>
    <xf numFmtId="2" fontId="0" fillId="11" borderId="2" xfId="0" applyNumberFormat="1" applyFill="1" applyBorder="1"/>
    <xf numFmtId="2" fontId="0" fillId="11" borderId="0" xfId="0" applyNumberFormat="1" applyFill="1"/>
    <xf numFmtId="4" fontId="0" fillId="11" borderId="8" xfId="1" applyNumberFormat="1" applyFont="1" applyFill="1" applyBorder="1" applyAlignment="1">
      <alignment horizontal="center"/>
    </xf>
    <xf numFmtId="4" fontId="0" fillId="11" borderId="2" xfId="1" applyNumberFormat="1" applyFont="1" applyFill="1" applyBorder="1" applyAlignment="1">
      <alignment horizontal="center"/>
    </xf>
    <xf numFmtId="4" fontId="0" fillId="11" borderId="5" xfId="1" applyNumberFormat="1" applyFont="1" applyFill="1" applyBorder="1" applyAlignment="1">
      <alignment horizontal="center"/>
    </xf>
    <xf numFmtId="43" fontId="0" fillId="11" borderId="0" xfId="1" applyFont="1" applyFill="1"/>
    <xf numFmtId="2" fontId="0" fillId="11" borderId="2" xfId="0" applyNumberFormat="1" applyFill="1" applyBorder="1" applyAlignment="1">
      <alignment horizontal="center"/>
    </xf>
    <xf numFmtId="43" fontId="0" fillId="11" borderId="2" xfId="1" applyFont="1" applyFill="1" applyBorder="1" applyAlignment="1">
      <alignment horizontal="right"/>
    </xf>
    <xf numFmtId="4" fontId="0" fillId="11" borderId="2" xfId="1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7" fillId="0" borderId="7" xfId="9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4" borderId="4" xfId="0" applyNumberFormat="1" applyFill="1" applyBorder="1"/>
    <xf numFmtId="3" fontId="0" fillId="0" borderId="8" xfId="0" applyNumberFormat="1" applyBorder="1" applyAlignment="1">
      <alignment horizontal="center"/>
    </xf>
    <xf numFmtId="3" fontId="0" fillId="0" borderId="9" xfId="1" applyNumberFormat="1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3" fontId="2" fillId="0" borderId="0" xfId="0" applyNumberFormat="1" applyFont="1"/>
    <xf numFmtId="4" fontId="0" fillId="0" borderId="6" xfId="0" applyNumberFormat="1" applyFont="1" applyBorder="1"/>
    <xf numFmtId="4" fontId="0" fillId="0" borderId="4" xfId="0" applyNumberFormat="1" applyFont="1" applyBorder="1"/>
    <xf numFmtId="168" fontId="27" fillId="0" borderId="2" xfId="9" applyNumberFormat="1" applyFont="1" applyFill="1" applyBorder="1" applyAlignment="1">
      <alignment horizontal="left" vertical="top"/>
    </xf>
    <xf numFmtId="168" fontId="27" fillId="0" borderId="4" xfId="9" applyNumberFormat="1" applyFont="1" applyFill="1" applyBorder="1" applyAlignment="1">
      <alignment horizontal="left" vertical="top"/>
    </xf>
    <xf numFmtId="168" fontId="27" fillId="0" borderId="5" xfId="9" applyNumberFormat="1" applyFont="1" applyFill="1" applyBorder="1" applyAlignment="1">
      <alignment horizontal="left" vertical="top"/>
    </xf>
    <xf numFmtId="4" fontId="27" fillId="0" borderId="8" xfId="9" applyNumberFormat="1" applyFont="1" applyFill="1" applyBorder="1" applyAlignment="1">
      <alignment horizontal="center" vertical="top"/>
    </xf>
    <xf numFmtId="164" fontId="27" fillId="0" borderId="2" xfId="9" applyNumberFormat="1" applyFont="1" applyFill="1" applyBorder="1" applyAlignment="1">
      <alignment horizontal="center" vertical="top"/>
    </xf>
    <xf numFmtId="4" fontId="27" fillId="0" borderId="2" xfId="9" applyNumberFormat="1" applyFont="1" applyFill="1" applyBorder="1" applyAlignment="1">
      <alignment horizontal="center" vertical="top"/>
    </xf>
    <xf numFmtId="4" fontId="27" fillId="9" borderId="5" xfId="9" applyNumberFormat="1" applyFont="1" applyFill="1" applyBorder="1" applyAlignment="1">
      <alignment horizontal="center" vertical="top"/>
    </xf>
    <xf numFmtId="0" fontId="27" fillId="2" borderId="8" xfId="9" applyFont="1" applyFill="1" applyBorder="1" applyAlignment="1">
      <alignment horizontal="left" vertical="center" wrapText="1"/>
    </xf>
    <xf numFmtId="0" fontId="27" fillId="2" borderId="2" xfId="9" applyFont="1" applyFill="1" applyBorder="1" applyAlignment="1">
      <alignment horizontal="left" vertical="center" wrapText="1"/>
    </xf>
    <xf numFmtId="0" fontId="27" fillId="2" borderId="5" xfId="9" applyFont="1" applyFill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28" fillId="4" borderId="4" xfId="12" applyFont="1" applyFill="1" applyBorder="1"/>
    <xf numFmtId="164" fontId="27" fillId="0" borderId="6" xfId="13" applyNumberFormat="1" applyFont="1" applyBorder="1"/>
    <xf numFmtId="0" fontId="37" fillId="0" borderId="4" xfId="1" applyNumberFormat="1" applyFont="1" applyBorder="1" applyAlignment="1">
      <alignment horizontal="center"/>
    </xf>
    <xf numFmtId="1" fontId="0" fillId="0" borderId="4" xfId="1" applyNumberFormat="1" applyFont="1" applyBorder="1" applyAlignment="1">
      <alignment horizontal="center"/>
    </xf>
    <xf numFmtId="1" fontId="0" fillId="0" borderId="4" xfId="1" applyNumberFormat="1" applyFont="1" applyBorder="1"/>
    <xf numFmtId="0" fontId="44" fillId="0" borderId="4" xfId="0" applyFont="1" applyBorder="1" applyAlignment="1"/>
    <xf numFmtId="174" fontId="0" fillId="0" borderId="0" xfId="1" applyNumberFormat="1" applyFont="1" applyAlignment="1">
      <alignment horizontal="center"/>
    </xf>
    <xf numFmtId="174" fontId="0" fillId="0" borderId="6" xfId="1" applyNumberFormat="1" applyFont="1" applyBorder="1" applyAlignment="1">
      <alignment horizontal="center"/>
    </xf>
    <xf numFmtId="1" fontId="0" fillId="4" borderId="0" xfId="1" applyNumberFormat="1" applyFont="1" applyFill="1" applyAlignment="1">
      <alignment horizontal="center"/>
    </xf>
    <xf numFmtId="164" fontId="31" fillId="4" borderId="6" xfId="16" applyNumberFormat="1" applyFont="1" applyFill="1" applyBorder="1"/>
    <xf numFmtId="164" fontId="26" fillId="0" borderId="6" xfId="13" applyNumberFormat="1" applyFont="1" applyBorder="1"/>
    <xf numFmtId="164" fontId="26" fillId="0" borderId="5" xfId="13" applyNumberFormat="1" applyFont="1" applyBorder="1"/>
    <xf numFmtId="0" fontId="0" fillId="0" borderId="13" xfId="0" applyBorder="1" applyAlignment="1">
      <alignment horizontal="center" vertical="center" wrapText="1"/>
    </xf>
    <xf numFmtId="9" fontId="0" fillId="4" borderId="13" xfId="0" applyNumberFormat="1" applyFill="1" applyBorder="1" applyAlignment="1">
      <alignment horizontal="center"/>
    </xf>
    <xf numFmtId="9" fontId="0" fillId="4" borderId="11" xfId="0" applyNumberFormat="1" applyFill="1" applyBorder="1" applyAlignment="1">
      <alignment horizontal="center"/>
    </xf>
    <xf numFmtId="9" fontId="0" fillId="4" borderId="12" xfId="0" applyNumberFormat="1" applyFill="1" applyBorder="1" applyAlignment="1">
      <alignment horizontal="center"/>
    </xf>
    <xf numFmtId="43" fontId="0" fillId="11" borderId="4" xfId="1" applyFont="1" applyFill="1" applyBorder="1"/>
    <xf numFmtId="4" fontId="0" fillId="11" borderId="0" xfId="1" applyNumberFormat="1" applyFont="1" applyFill="1" applyBorder="1" applyAlignment="1">
      <alignment horizontal="right"/>
    </xf>
    <xf numFmtId="4" fontId="0" fillId="11" borderId="4" xfId="1" applyNumberFormat="1" applyFont="1" applyFill="1" applyBorder="1" applyAlignment="1">
      <alignment horizontal="right"/>
    </xf>
    <xf numFmtId="0" fontId="22" fillId="4" borderId="0" xfId="0" applyFont="1" applyFill="1" applyAlignment="1">
      <alignment horizontal="left"/>
    </xf>
    <xf numFmtId="164" fontId="45" fillId="4" borderId="0" xfId="15" applyNumberFormat="1" applyFont="1" applyFill="1"/>
    <xf numFmtId="164" fontId="45" fillId="4" borderId="4" xfId="15" applyNumberFormat="1" applyFont="1" applyFill="1" applyBorder="1"/>
    <xf numFmtId="170" fontId="0" fillId="4" borderId="12" xfId="0" applyNumberFormat="1" applyFill="1" applyBorder="1" applyAlignment="1">
      <alignment horizontal="center"/>
    </xf>
    <xf numFmtId="164" fontId="33" fillId="4" borderId="0" xfId="15" applyNumberFormat="1" applyFont="1" applyFill="1" applyBorder="1"/>
    <xf numFmtId="164" fontId="45" fillId="4" borderId="0" xfId="15" applyNumberFormat="1" applyFont="1" applyFill="1" applyBorder="1"/>
    <xf numFmtId="0" fontId="28" fillId="4" borderId="0" xfId="12" applyFont="1" applyFill="1" applyBorder="1"/>
    <xf numFmtId="164" fontId="26" fillId="0" borderId="0" xfId="13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0" fontId="0" fillId="0" borderId="6" xfId="0" applyNumberFormat="1" applyBorder="1"/>
    <xf numFmtId="0" fontId="0" fillId="0" borderId="0" xfId="0" applyNumberFormat="1" applyBorder="1"/>
    <xf numFmtId="0" fontId="27" fillId="4" borderId="6" xfId="9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7" fillId="0" borderId="7" xfId="12" applyFont="1" applyFill="1" applyBorder="1" applyAlignment="1">
      <alignment horizontal="center" vertical="top"/>
    </xf>
    <xf numFmtId="0" fontId="27" fillId="0" borderId="3" xfId="12" applyFont="1" applyFill="1" applyBorder="1" applyAlignment="1">
      <alignment horizontal="center" vertical="center" wrapText="1"/>
    </xf>
    <xf numFmtId="0" fontId="27" fillId="0" borderId="7" xfId="14" applyFont="1" applyFill="1" applyBorder="1" applyAlignment="1">
      <alignment horizontal="center" vertical="top"/>
    </xf>
    <xf numFmtId="0" fontId="46" fillId="4" borderId="0" xfId="0" applyFont="1" applyFill="1" applyBorder="1" applyAlignment="1">
      <alignment horizontal="center"/>
    </xf>
    <xf numFmtId="0" fontId="46" fillId="4" borderId="4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47" fillId="4" borderId="4" xfId="0" applyFont="1" applyFill="1" applyBorder="1" applyAlignment="1">
      <alignment horizontal="center"/>
    </xf>
    <xf numFmtId="0" fontId="27" fillId="0" borderId="7" xfId="14" applyFont="1" applyFill="1" applyBorder="1" applyAlignment="1">
      <alignment horizontal="center" vertical="center"/>
    </xf>
    <xf numFmtId="0" fontId="27" fillId="0" borderId="7" xfId="14" applyFont="1" applyFill="1" applyBorder="1" applyAlignment="1">
      <alignment vertical="top"/>
    </xf>
    <xf numFmtId="0" fontId="32" fillId="3" borderId="20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0" fillId="18" borderId="3" xfId="0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center" vertical="center" wrapText="1"/>
    </xf>
    <xf numFmtId="0" fontId="27" fillId="0" borderId="1" xfId="12" applyFont="1" applyFill="1" applyBorder="1" applyAlignment="1">
      <alignment horizontal="center" vertical="center" wrapText="1"/>
    </xf>
    <xf numFmtId="2" fontId="0" fillId="0" borderId="9" xfId="0" applyNumberFormat="1" applyBorder="1"/>
    <xf numFmtId="1" fontId="0" fillId="0" borderId="9" xfId="0" applyNumberFormat="1" applyBorder="1"/>
    <xf numFmtId="0" fontId="37" fillId="0" borderId="9" xfId="1" applyNumberFormat="1" applyFont="1" applyBorder="1" applyAlignment="1">
      <alignment horizontal="center"/>
    </xf>
    <xf numFmtId="0" fontId="0" fillId="0" borderId="8" xfId="0" applyBorder="1"/>
    <xf numFmtId="0" fontId="0" fillId="4" borderId="1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3" fontId="0" fillId="0" borderId="14" xfId="1" applyNumberFormat="1" applyFont="1" applyBorder="1"/>
    <xf numFmtId="3" fontId="0" fillId="0" borderId="10" xfId="1" applyNumberFormat="1" applyFont="1" applyBorder="1"/>
    <xf numFmtId="3" fontId="0" fillId="0" borderId="6" xfId="1" applyNumberFormat="1" applyFont="1" applyBorder="1"/>
    <xf numFmtId="0" fontId="3" fillId="4" borderId="7" xfId="0" applyFont="1" applyFill="1" applyBorder="1" applyAlignment="1">
      <alignment horizontal="center" vertical="center" wrapText="1"/>
    </xf>
    <xf numFmtId="3" fontId="0" fillId="0" borderId="8" xfId="1" applyNumberFormat="1" applyFont="1" applyBorder="1" applyAlignment="1">
      <alignment horizontal="center"/>
    </xf>
    <xf numFmtId="43" fontId="27" fillId="4" borderId="0" xfId="13" applyFont="1" applyFill="1" applyBorder="1" applyAlignment="1">
      <alignment horizontal="left" vertical="top"/>
    </xf>
    <xf numFmtId="43" fontId="27" fillId="4" borderId="4" xfId="13" applyFont="1" applyFill="1" applyBorder="1" applyAlignment="1">
      <alignment horizontal="left" vertical="top"/>
    </xf>
    <xf numFmtId="3" fontId="0" fillId="0" borderId="13" xfId="0" applyNumberFormat="1" applyBorder="1"/>
    <xf numFmtId="43" fontId="28" fillId="0" borderId="0" xfId="1" applyNumberFormat="1" applyFont="1"/>
    <xf numFmtId="43" fontId="28" fillId="0" borderId="4" xfId="1" applyNumberFormat="1" applyFont="1" applyBorder="1"/>
    <xf numFmtId="0" fontId="20" fillId="14" borderId="16" xfId="7" applyFont="1" applyFill="1" applyBorder="1" applyAlignment="1" applyProtection="1">
      <alignment horizontal="left"/>
    </xf>
    <xf numFmtId="0" fontId="19" fillId="15" borderId="0" xfId="8" applyFont="1" applyFill="1" applyAlignment="1" applyProtection="1">
      <alignment horizontal="center" vertical="center"/>
    </xf>
    <xf numFmtId="0" fontId="20" fillId="14" borderId="15" xfId="7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2" fontId="27" fillId="0" borderId="4" xfId="9" applyNumberFormat="1" applyFont="1" applyBorder="1" applyAlignment="1">
      <alignment horizontal="center"/>
    </xf>
    <xf numFmtId="0" fontId="27" fillId="0" borderId="7" xfId="12" applyFont="1" applyFill="1" applyBorder="1" applyAlignment="1">
      <alignment horizontal="center" vertical="top"/>
    </xf>
    <xf numFmtId="0" fontId="27" fillId="0" borderId="3" xfId="12" applyFont="1" applyFill="1" applyBorder="1" applyAlignment="1">
      <alignment horizontal="center" vertical="top"/>
    </xf>
    <xf numFmtId="0" fontId="27" fillId="0" borderId="1" xfId="12" applyFont="1" applyFill="1" applyBorder="1" applyAlignment="1">
      <alignment horizontal="center" vertical="top"/>
    </xf>
    <xf numFmtId="0" fontId="27" fillId="0" borderId="0" xfId="12" applyFont="1" applyFill="1" applyBorder="1" applyAlignment="1">
      <alignment horizontal="center" vertical="top"/>
    </xf>
    <xf numFmtId="0" fontId="27" fillId="0" borderId="4" xfId="12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4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14" applyFont="1" applyFill="1" applyBorder="1" applyAlignment="1">
      <alignment horizontal="center" vertical="top"/>
    </xf>
    <xf numFmtId="0" fontId="27" fillId="0" borderId="4" xfId="14" applyFont="1" applyFill="1" applyBorder="1" applyAlignment="1">
      <alignment horizontal="center" vertical="center"/>
    </xf>
    <xf numFmtId="0" fontId="27" fillId="0" borderId="7" xfId="9" applyFont="1" applyFill="1" applyBorder="1" applyAlignment="1">
      <alignment horizontal="center" vertical="top"/>
    </xf>
    <xf numFmtId="0" fontId="27" fillId="0" borderId="3" xfId="9" applyFont="1" applyFill="1" applyBorder="1" applyAlignment="1">
      <alignment horizontal="center" vertical="top"/>
    </xf>
    <xf numFmtId="0" fontId="27" fillId="0" borderId="1" xfId="9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170" fontId="27" fillId="0" borderId="0" xfId="9" applyNumberFormat="1" applyFont="1" applyFill="1" applyBorder="1" applyAlignment="1">
      <alignment horizontal="center" vertical="center"/>
    </xf>
    <xf numFmtId="0" fontId="28" fillId="0" borderId="14" xfId="15" applyFont="1" applyBorder="1" applyAlignment="1">
      <alignment horizontal="center"/>
    </xf>
    <xf numFmtId="0" fontId="28" fillId="0" borderId="9" xfId="15" applyFont="1" applyBorder="1" applyAlignment="1">
      <alignment horizontal="center"/>
    </xf>
    <xf numFmtId="0" fontId="28" fillId="0" borderId="3" xfId="15" applyFont="1" applyBorder="1" applyAlignment="1">
      <alignment horizontal="center"/>
    </xf>
    <xf numFmtId="0" fontId="28" fillId="0" borderId="1" xfId="15" applyFont="1" applyBorder="1" applyAlignment="1">
      <alignment horizontal="center"/>
    </xf>
    <xf numFmtId="0" fontId="28" fillId="0" borderId="7" xfId="15" applyFont="1" applyBorder="1" applyAlignment="1">
      <alignment horizontal="center"/>
    </xf>
    <xf numFmtId="170" fontId="26" fillId="4" borderId="0" xfId="9" applyNumberFormat="1" applyFont="1" applyFill="1" applyBorder="1" applyAlignment="1">
      <alignment horizontal="center" vertical="center"/>
    </xf>
    <xf numFmtId="0" fontId="27" fillId="0" borderId="4" xfId="14" applyFont="1" applyFill="1" applyBorder="1" applyAlignment="1">
      <alignment horizontal="center" vertical="center" wrapText="1"/>
    </xf>
    <xf numFmtId="0" fontId="41" fillId="0" borderId="7" xfId="9" applyFont="1" applyFill="1" applyBorder="1" applyAlignment="1">
      <alignment horizontal="center" vertical="top"/>
    </xf>
    <xf numFmtId="0" fontId="41" fillId="0" borderId="3" xfId="9" applyFont="1" applyFill="1" applyBorder="1" applyAlignment="1">
      <alignment horizontal="center" vertical="top"/>
    </xf>
    <xf numFmtId="0" fontId="26" fillId="0" borderId="7" xfId="9" applyFont="1" applyFill="1" applyBorder="1" applyAlignment="1">
      <alignment horizontal="center" vertical="top"/>
    </xf>
    <xf numFmtId="0" fontId="26" fillId="0" borderId="3" xfId="9" applyFont="1" applyFill="1" applyBorder="1" applyAlignment="1">
      <alignment horizontal="center" vertical="top"/>
    </xf>
    <xf numFmtId="0" fontId="26" fillId="0" borderId="1" xfId="9" applyFont="1" applyFill="1" applyBorder="1" applyAlignment="1">
      <alignment horizontal="center" vertical="top"/>
    </xf>
    <xf numFmtId="2" fontId="0" fillId="0" borderId="5" xfId="0" applyNumberFormat="1" applyBorder="1"/>
    <xf numFmtId="170" fontId="32" fillId="0" borderId="17" xfId="9" applyNumberFormat="1" applyFont="1" applyBorder="1"/>
    <xf numFmtId="170" fontId="32" fillId="0" borderId="0" xfId="9" applyNumberFormat="1" applyFont="1" applyBorder="1"/>
    <xf numFmtId="43" fontId="1" fillId="0" borderId="17" xfId="1" applyFont="1" applyBorder="1"/>
    <xf numFmtId="0" fontId="24" fillId="4" borderId="6" xfId="0" applyFont="1" applyFill="1" applyBorder="1" applyAlignment="1">
      <alignment horizontal="center"/>
    </xf>
    <xf numFmtId="165" fontId="0" fillId="0" borderId="4" xfId="1" applyNumberFormat="1" applyFont="1" applyBorder="1"/>
  </cellXfs>
  <cellStyles count="41">
    <cellStyle name="Hiperlink" xfId="7" builtinId="8"/>
    <cellStyle name="Normal" xfId="0" builtinId="0"/>
    <cellStyle name="Normal 2" xfId="9"/>
    <cellStyle name="Normal 2 2" xfId="12"/>
    <cellStyle name="Normal 2 2 2" xfId="14"/>
    <cellStyle name="Normal 3" xfId="6"/>
    <cellStyle name="Normal 3 2" xfId="8"/>
    <cellStyle name="Normal 3 2 2" xfId="21"/>
    <cellStyle name="Normal 3 3" xfId="15"/>
    <cellStyle name="Normal 4" xfId="3"/>
    <cellStyle name="Normal 5" xfId="10"/>
    <cellStyle name="Normal 8" xfId="40"/>
    <cellStyle name="Porcentagem" xfId="2" builtinId="5"/>
    <cellStyle name="Vírgula" xfId="1" builtinId="3"/>
    <cellStyle name="Vírgula 2" xfId="5"/>
    <cellStyle name="Vírgula 2 2" xfId="20"/>
    <cellStyle name="Vírgula 2 2 2" xfId="35"/>
    <cellStyle name="Vírgula 2 3" xfId="28"/>
    <cellStyle name="Vírgula 3" xfId="4"/>
    <cellStyle name="Vírgula 3 2" xfId="13"/>
    <cellStyle name="Vírgula 3 2 2" xfId="23"/>
    <cellStyle name="Vírgula 3 2 2 2" xfId="37"/>
    <cellStyle name="Vírgula 3 2 3" xfId="30"/>
    <cellStyle name="Vírgula 3 3" xfId="19"/>
    <cellStyle name="Vírgula 3 3 2" xfId="34"/>
    <cellStyle name="Vírgula 3 4" xfId="27"/>
    <cellStyle name="Vírgula 4" xfId="18"/>
    <cellStyle name="Vírgula 4 2" xfId="33"/>
    <cellStyle name="Vírgula 5" xfId="16"/>
    <cellStyle name="Vírgula 5 2" xfId="17"/>
    <cellStyle name="Vírgula 5 2 2" xfId="25"/>
    <cellStyle name="Vírgula 5 2 2 2" xfId="39"/>
    <cellStyle name="Vírgula 5 2 3" xfId="32"/>
    <cellStyle name="Vírgula 5 3" xfId="24"/>
    <cellStyle name="Vírgula 5 3 2" xfId="38"/>
    <cellStyle name="Vírgula 5 4" xfId="31"/>
    <cellStyle name="Vírgula 6" xfId="11"/>
    <cellStyle name="Vírgula 6 2" xfId="22"/>
    <cellStyle name="Vírgula 6 2 2" xfId="36"/>
    <cellStyle name="Vírgula 6 3" xfId="29"/>
    <cellStyle name="Vírgula 7" xfId="26"/>
  </cellStyles>
  <dxfs count="43">
    <dxf>
      <fill>
        <patternFill>
          <bgColor theme="4"/>
        </patternFill>
      </fill>
    </dxf>
    <dxf>
      <fill>
        <patternFill>
          <bgColor rgb="FFFF9999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theme="4"/>
        </patternFill>
      </fill>
    </dxf>
    <dxf>
      <fill>
        <patternFill>
          <bgColor rgb="FFFF9999"/>
        </patternFill>
      </fill>
    </dxf>
    <dxf>
      <fill>
        <patternFill>
          <bgColor rgb="FF0070C0"/>
        </patternFill>
      </fill>
    </dxf>
    <dxf>
      <fill>
        <patternFill>
          <bgColor rgb="FF9999FF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rgb="FF0070C0"/>
        </patternFill>
      </fill>
    </dxf>
    <dxf>
      <fill>
        <patternFill>
          <bgColor rgb="FF9999FF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rgb="FF0070C0"/>
        </patternFill>
      </fill>
    </dxf>
    <dxf>
      <fill>
        <patternFill>
          <bgColor rgb="FF9999FF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0070C0"/>
      <color rgb="FFFF5050"/>
      <color rgb="FFFFCBAD"/>
      <color rgb="FF9999FF"/>
      <color rgb="FFFFFF66"/>
      <color rgb="FFFF7C80"/>
      <color rgb="FFFF9999"/>
      <color rgb="FFFFFF99"/>
      <color rgb="FF000099"/>
      <color rgb="FF040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3808</xdr:colOff>
      <xdr:row>0</xdr:row>
      <xdr:rowOff>0</xdr:rowOff>
    </xdr:from>
    <xdr:ext cx="5244467" cy="2057400"/>
    <xdr:pic>
      <xdr:nvPicPr>
        <xdr:cNvPr id="2" name="Imagem 1">
          <a:extLst>
            <a:ext uri="{FF2B5EF4-FFF2-40B4-BE49-F238E27FC236}">
              <a16:creationId xmlns:a16="http://schemas.microsoft.com/office/drawing/2014/main" xmlns="" id="{EAB47FDC-1168-4B41-9A14-63480846F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3" y="0"/>
          <a:ext cx="5244467" cy="2057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dos%20publicacao%20portal\Novas%20publica&#231;&#245;es%20no%20Site\Telefonia%20M&#243;vel\2017.12\Dados%20origem\Munic&#237;pios%20atendidos%20com%20SMP%20e%20tecnologias%20-%20F&#243;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SAS"/>
      <sheetName val="Dinâmica"/>
      <sheetName val="Fórmulas"/>
      <sheetName val="Final"/>
      <sheetName val="Municípios"/>
      <sheetName val="Municípios_Nextel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IBGE</v>
          </cell>
          <cell r="B1" t="str">
            <v>UF</v>
          </cell>
          <cell r="C1" t="str">
            <v>AR</v>
          </cell>
          <cell r="D1" t="str">
            <v>Município</v>
          </cell>
        </row>
        <row r="3">
          <cell r="A3">
            <v>1200013</v>
          </cell>
          <cell r="B3" t="str">
            <v>AC</v>
          </cell>
          <cell r="C3">
            <v>68</v>
          </cell>
          <cell r="D3" t="str">
            <v>Acrelândia</v>
          </cell>
        </row>
        <row r="4">
          <cell r="A4">
            <v>1200054</v>
          </cell>
          <cell r="B4" t="str">
            <v>AC</v>
          </cell>
          <cell r="C4">
            <v>68</v>
          </cell>
          <cell r="D4" t="str">
            <v>Assis Brasil</v>
          </cell>
        </row>
        <row r="5">
          <cell r="A5">
            <v>1200104</v>
          </cell>
          <cell r="B5" t="str">
            <v>AC</v>
          </cell>
          <cell r="C5">
            <v>68</v>
          </cell>
          <cell r="D5" t="str">
            <v>Brasiléia</v>
          </cell>
        </row>
        <row r="6">
          <cell r="A6">
            <v>1200138</v>
          </cell>
          <cell r="B6" t="str">
            <v>AC</v>
          </cell>
          <cell r="C6">
            <v>68</v>
          </cell>
          <cell r="D6" t="str">
            <v>Bujari</v>
          </cell>
        </row>
        <row r="7">
          <cell r="A7">
            <v>1200179</v>
          </cell>
          <cell r="B7" t="str">
            <v>AC</v>
          </cell>
          <cell r="C7">
            <v>68</v>
          </cell>
          <cell r="D7" t="str">
            <v>Capixaba</v>
          </cell>
        </row>
        <row r="8">
          <cell r="A8">
            <v>1200203</v>
          </cell>
          <cell r="B8" t="str">
            <v>AC</v>
          </cell>
          <cell r="C8">
            <v>68</v>
          </cell>
          <cell r="D8" t="str">
            <v>Cruzeiro do Sul</v>
          </cell>
        </row>
        <row r="9">
          <cell r="A9">
            <v>1200252</v>
          </cell>
          <cell r="B9" t="str">
            <v>AC</v>
          </cell>
          <cell r="C9">
            <v>68</v>
          </cell>
          <cell r="D9" t="str">
            <v>Epitaciolândia</v>
          </cell>
        </row>
        <row r="10">
          <cell r="A10">
            <v>1200302</v>
          </cell>
          <cell r="B10" t="str">
            <v>AC</v>
          </cell>
          <cell r="C10">
            <v>68</v>
          </cell>
          <cell r="D10" t="str">
            <v>Feijó</v>
          </cell>
        </row>
        <row r="11">
          <cell r="A11">
            <v>1200328</v>
          </cell>
          <cell r="B11" t="str">
            <v>AC</v>
          </cell>
          <cell r="C11">
            <v>68</v>
          </cell>
          <cell r="D11" t="str">
            <v>Jordão</v>
          </cell>
        </row>
        <row r="12">
          <cell r="A12">
            <v>1200336</v>
          </cell>
          <cell r="B12" t="str">
            <v>AC</v>
          </cell>
          <cell r="C12">
            <v>68</v>
          </cell>
          <cell r="D12" t="str">
            <v>Mâncio Lima</v>
          </cell>
        </row>
        <row r="13">
          <cell r="A13">
            <v>1200344</v>
          </cell>
          <cell r="B13" t="str">
            <v>AC</v>
          </cell>
          <cell r="C13">
            <v>68</v>
          </cell>
          <cell r="D13" t="str">
            <v>Manoel Urbano</v>
          </cell>
        </row>
        <row r="14">
          <cell r="A14">
            <v>1200351</v>
          </cell>
          <cell r="B14" t="str">
            <v>AC</v>
          </cell>
          <cell r="C14">
            <v>68</v>
          </cell>
          <cell r="D14" t="str">
            <v>Marechal Thaumaturgo</v>
          </cell>
        </row>
        <row r="15">
          <cell r="A15">
            <v>1200385</v>
          </cell>
          <cell r="B15" t="str">
            <v>AC</v>
          </cell>
          <cell r="C15">
            <v>68</v>
          </cell>
          <cell r="D15" t="str">
            <v>Plácido de Castro</v>
          </cell>
        </row>
        <row r="16">
          <cell r="A16">
            <v>1200807</v>
          </cell>
          <cell r="B16" t="str">
            <v>AC</v>
          </cell>
          <cell r="C16">
            <v>68</v>
          </cell>
          <cell r="D16" t="str">
            <v>Porto Acre</v>
          </cell>
        </row>
        <row r="17">
          <cell r="A17">
            <v>1200393</v>
          </cell>
          <cell r="B17" t="str">
            <v>AC</v>
          </cell>
          <cell r="C17">
            <v>68</v>
          </cell>
          <cell r="D17" t="str">
            <v>Porto Walter</v>
          </cell>
        </row>
        <row r="18">
          <cell r="A18">
            <v>1200401</v>
          </cell>
          <cell r="B18" t="str">
            <v>AC</v>
          </cell>
          <cell r="C18">
            <v>68</v>
          </cell>
          <cell r="D18" t="str">
            <v>Rio Branco</v>
          </cell>
        </row>
        <row r="19">
          <cell r="A19">
            <v>1200427</v>
          </cell>
          <cell r="B19" t="str">
            <v>AC</v>
          </cell>
          <cell r="C19">
            <v>68</v>
          </cell>
          <cell r="D19" t="str">
            <v>Rodrigues Alves</v>
          </cell>
        </row>
        <row r="20">
          <cell r="A20">
            <v>1200435</v>
          </cell>
          <cell r="B20" t="str">
            <v>AC</v>
          </cell>
          <cell r="C20">
            <v>68</v>
          </cell>
          <cell r="D20" t="str">
            <v>Santa Rosa do Purus</v>
          </cell>
        </row>
        <row r="21">
          <cell r="A21">
            <v>1200500</v>
          </cell>
          <cell r="B21" t="str">
            <v>AC</v>
          </cell>
          <cell r="C21">
            <v>68</v>
          </cell>
          <cell r="D21" t="str">
            <v>Sena Madureira</v>
          </cell>
        </row>
        <row r="22">
          <cell r="A22">
            <v>1200450</v>
          </cell>
          <cell r="B22" t="str">
            <v>AC</v>
          </cell>
          <cell r="C22">
            <v>68</v>
          </cell>
          <cell r="D22" t="str">
            <v>Senador Guiomard</v>
          </cell>
        </row>
        <row r="23">
          <cell r="A23">
            <v>1200609</v>
          </cell>
          <cell r="B23" t="str">
            <v>AC</v>
          </cell>
          <cell r="C23">
            <v>68</v>
          </cell>
          <cell r="D23" t="str">
            <v>Tarauacá</v>
          </cell>
        </row>
        <row r="24">
          <cell r="A24">
            <v>1200708</v>
          </cell>
          <cell r="B24" t="str">
            <v>AC</v>
          </cell>
          <cell r="C24">
            <v>68</v>
          </cell>
          <cell r="D24" t="str">
            <v>Xapuri</v>
          </cell>
        </row>
        <row r="25">
          <cell r="A25">
            <v>2700102</v>
          </cell>
          <cell r="B25" t="str">
            <v>AL</v>
          </cell>
          <cell r="C25">
            <v>82</v>
          </cell>
          <cell r="D25" t="str">
            <v>Água Branca</v>
          </cell>
        </row>
        <row r="26">
          <cell r="A26">
            <v>2700201</v>
          </cell>
          <cell r="B26" t="str">
            <v>AL</v>
          </cell>
          <cell r="C26">
            <v>82</v>
          </cell>
          <cell r="D26" t="str">
            <v>Anadia</v>
          </cell>
        </row>
        <row r="27">
          <cell r="A27">
            <v>2700300</v>
          </cell>
          <cell r="B27" t="str">
            <v>AL</v>
          </cell>
          <cell r="C27">
            <v>82</v>
          </cell>
          <cell r="D27" t="str">
            <v>Arapiraca</v>
          </cell>
        </row>
        <row r="28">
          <cell r="A28">
            <v>2700409</v>
          </cell>
          <cell r="B28" t="str">
            <v>AL</v>
          </cell>
          <cell r="C28">
            <v>82</v>
          </cell>
          <cell r="D28" t="str">
            <v>Atalaia</v>
          </cell>
        </row>
        <row r="29">
          <cell r="A29">
            <v>2700508</v>
          </cell>
          <cell r="B29" t="str">
            <v>AL</v>
          </cell>
          <cell r="C29">
            <v>82</v>
          </cell>
          <cell r="D29" t="str">
            <v>Barra de Santo Antônio</v>
          </cell>
        </row>
        <row r="30">
          <cell r="A30">
            <v>2700607</v>
          </cell>
          <cell r="B30" t="str">
            <v>AL</v>
          </cell>
          <cell r="C30">
            <v>82</v>
          </cell>
          <cell r="D30" t="str">
            <v>Barra de São Miguel</v>
          </cell>
        </row>
        <row r="31">
          <cell r="A31">
            <v>2700706</v>
          </cell>
          <cell r="B31" t="str">
            <v>AL</v>
          </cell>
          <cell r="C31">
            <v>82</v>
          </cell>
          <cell r="D31" t="str">
            <v>Batalha</v>
          </cell>
        </row>
        <row r="32">
          <cell r="A32">
            <v>2700805</v>
          </cell>
          <cell r="B32" t="str">
            <v>AL</v>
          </cell>
          <cell r="C32">
            <v>82</v>
          </cell>
          <cell r="D32" t="str">
            <v>Belém</v>
          </cell>
        </row>
        <row r="33">
          <cell r="A33">
            <v>2700904</v>
          </cell>
          <cell r="B33" t="str">
            <v>AL</v>
          </cell>
          <cell r="C33">
            <v>82</v>
          </cell>
          <cell r="D33" t="str">
            <v>Belo Monte</v>
          </cell>
        </row>
        <row r="34">
          <cell r="A34">
            <v>2701001</v>
          </cell>
          <cell r="B34" t="str">
            <v>AL</v>
          </cell>
          <cell r="C34">
            <v>82</v>
          </cell>
          <cell r="D34" t="str">
            <v>Boca da Mata</v>
          </cell>
        </row>
        <row r="35">
          <cell r="A35">
            <v>2701100</v>
          </cell>
          <cell r="B35" t="str">
            <v>AL</v>
          </cell>
          <cell r="C35">
            <v>82</v>
          </cell>
          <cell r="D35" t="str">
            <v>Branquinha</v>
          </cell>
        </row>
        <row r="36">
          <cell r="A36">
            <v>2701209</v>
          </cell>
          <cell r="B36" t="str">
            <v>AL</v>
          </cell>
          <cell r="C36">
            <v>82</v>
          </cell>
          <cell r="D36" t="str">
            <v>Cacimbinhas</v>
          </cell>
        </row>
        <row r="37">
          <cell r="A37">
            <v>2701308</v>
          </cell>
          <cell r="B37" t="str">
            <v>AL</v>
          </cell>
          <cell r="C37">
            <v>82</v>
          </cell>
          <cell r="D37" t="str">
            <v>Cajueiro</v>
          </cell>
        </row>
        <row r="38">
          <cell r="A38">
            <v>2701357</v>
          </cell>
          <cell r="B38" t="str">
            <v>AL</v>
          </cell>
          <cell r="C38">
            <v>82</v>
          </cell>
          <cell r="D38" t="str">
            <v>Campestre</v>
          </cell>
        </row>
        <row r="39">
          <cell r="A39">
            <v>2701407</v>
          </cell>
          <cell r="B39" t="str">
            <v>AL</v>
          </cell>
          <cell r="C39">
            <v>82</v>
          </cell>
          <cell r="D39" t="str">
            <v>Campo Alegre</v>
          </cell>
        </row>
        <row r="40">
          <cell r="A40">
            <v>2701506</v>
          </cell>
          <cell r="B40" t="str">
            <v>AL</v>
          </cell>
          <cell r="C40">
            <v>82</v>
          </cell>
          <cell r="D40" t="str">
            <v>Campo Grande</v>
          </cell>
        </row>
        <row r="41">
          <cell r="A41">
            <v>2701605</v>
          </cell>
          <cell r="B41" t="str">
            <v>AL</v>
          </cell>
          <cell r="C41">
            <v>82</v>
          </cell>
          <cell r="D41" t="str">
            <v>Canapi</v>
          </cell>
        </row>
        <row r="42">
          <cell r="A42">
            <v>2701704</v>
          </cell>
          <cell r="B42" t="str">
            <v>AL</v>
          </cell>
          <cell r="C42">
            <v>82</v>
          </cell>
          <cell r="D42" t="str">
            <v>Capela</v>
          </cell>
        </row>
        <row r="43">
          <cell r="A43">
            <v>2701803</v>
          </cell>
          <cell r="B43" t="str">
            <v>AL</v>
          </cell>
          <cell r="C43">
            <v>82</v>
          </cell>
          <cell r="D43" t="str">
            <v>Carneiros</v>
          </cell>
        </row>
        <row r="44">
          <cell r="A44">
            <v>2701902</v>
          </cell>
          <cell r="B44" t="str">
            <v>AL</v>
          </cell>
          <cell r="C44">
            <v>82</v>
          </cell>
          <cell r="D44" t="str">
            <v>Chã Preta</v>
          </cell>
        </row>
        <row r="45">
          <cell r="A45">
            <v>2702009</v>
          </cell>
          <cell r="B45" t="str">
            <v>AL</v>
          </cell>
          <cell r="C45">
            <v>82</v>
          </cell>
          <cell r="D45" t="str">
            <v>Coité do Nóia</v>
          </cell>
        </row>
        <row r="46">
          <cell r="A46">
            <v>2702108</v>
          </cell>
          <cell r="B46" t="str">
            <v>AL</v>
          </cell>
          <cell r="C46">
            <v>82</v>
          </cell>
          <cell r="D46" t="str">
            <v>Colônia Leopoldina</v>
          </cell>
        </row>
        <row r="47">
          <cell r="A47">
            <v>2702207</v>
          </cell>
          <cell r="B47" t="str">
            <v>AL</v>
          </cell>
          <cell r="C47">
            <v>82</v>
          </cell>
          <cell r="D47" t="str">
            <v>Coqueiro Seco</v>
          </cell>
        </row>
        <row r="48">
          <cell r="A48">
            <v>2702306</v>
          </cell>
          <cell r="B48" t="str">
            <v>AL</v>
          </cell>
          <cell r="C48">
            <v>82</v>
          </cell>
          <cell r="D48" t="str">
            <v>Coruripe</v>
          </cell>
        </row>
        <row r="49">
          <cell r="A49">
            <v>2702355</v>
          </cell>
          <cell r="B49" t="str">
            <v>AL</v>
          </cell>
          <cell r="C49">
            <v>82</v>
          </cell>
          <cell r="D49" t="str">
            <v>Craíbas</v>
          </cell>
        </row>
        <row r="50">
          <cell r="A50">
            <v>2702405</v>
          </cell>
          <cell r="B50" t="str">
            <v>AL</v>
          </cell>
          <cell r="C50">
            <v>82</v>
          </cell>
          <cell r="D50" t="str">
            <v>Delmiro Gouveia</v>
          </cell>
        </row>
        <row r="51">
          <cell r="A51">
            <v>2702504</v>
          </cell>
          <cell r="B51" t="str">
            <v>AL</v>
          </cell>
          <cell r="C51">
            <v>82</v>
          </cell>
          <cell r="D51" t="str">
            <v>Dois Riachos</v>
          </cell>
        </row>
        <row r="52">
          <cell r="A52">
            <v>2702553</v>
          </cell>
          <cell r="B52" t="str">
            <v>AL</v>
          </cell>
          <cell r="C52">
            <v>82</v>
          </cell>
          <cell r="D52" t="str">
            <v>Estrela de Alagoas</v>
          </cell>
        </row>
        <row r="53">
          <cell r="A53">
            <v>2702603</v>
          </cell>
          <cell r="B53" t="str">
            <v>AL</v>
          </cell>
          <cell r="C53">
            <v>82</v>
          </cell>
          <cell r="D53" t="str">
            <v>Feira Grande</v>
          </cell>
        </row>
        <row r="54">
          <cell r="A54">
            <v>2702702</v>
          </cell>
          <cell r="B54" t="str">
            <v>AL</v>
          </cell>
          <cell r="C54">
            <v>82</v>
          </cell>
          <cell r="D54" t="str">
            <v>Feliz Deserto</v>
          </cell>
        </row>
        <row r="55">
          <cell r="A55">
            <v>2702801</v>
          </cell>
          <cell r="B55" t="str">
            <v>AL</v>
          </cell>
          <cell r="C55">
            <v>82</v>
          </cell>
          <cell r="D55" t="str">
            <v>Flexeiras</v>
          </cell>
        </row>
        <row r="56">
          <cell r="A56">
            <v>2702900</v>
          </cell>
          <cell r="B56" t="str">
            <v>AL</v>
          </cell>
          <cell r="C56">
            <v>82</v>
          </cell>
          <cell r="D56" t="str">
            <v>Girau do Ponciano</v>
          </cell>
        </row>
        <row r="57">
          <cell r="A57">
            <v>2703007</v>
          </cell>
          <cell r="B57" t="str">
            <v>AL</v>
          </cell>
          <cell r="C57">
            <v>82</v>
          </cell>
          <cell r="D57" t="str">
            <v>Ibateguara</v>
          </cell>
        </row>
        <row r="58">
          <cell r="A58">
            <v>2703106</v>
          </cell>
          <cell r="B58" t="str">
            <v>AL</v>
          </cell>
          <cell r="C58">
            <v>82</v>
          </cell>
          <cell r="D58" t="str">
            <v>Igaci</v>
          </cell>
        </row>
        <row r="59">
          <cell r="A59">
            <v>2703205</v>
          </cell>
          <cell r="B59" t="str">
            <v>AL</v>
          </cell>
          <cell r="C59">
            <v>82</v>
          </cell>
          <cell r="D59" t="str">
            <v>Igreja Nova</v>
          </cell>
        </row>
        <row r="60">
          <cell r="A60">
            <v>2703304</v>
          </cell>
          <cell r="B60" t="str">
            <v>AL</v>
          </cell>
          <cell r="C60">
            <v>82</v>
          </cell>
          <cell r="D60" t="str">
            <v>Inhapi</v>
          </cell>
        </row>
        <row r="61">
          <cell r="A61">
            <v>2703403</v>
          </cell>
          <cell r="B61" t="str">
            <v>AL</v>
          </cell>
          <cell r="C61">
            <v>82</v>
          </cell>
          <cell r="D61" t="str">
            <v>Jacaré dos Homens</v>
          </cell>
        </row>
        <row r="62">
          <cell r="A62">
            <v>2703502</v>
          </cell>
          <cell r="B62" t="str">
            <v>AL</v>
          </cell>
          <cell r="C62">
            <v>82</v>
          </cell>
          <cell r="D62" t="str">
            <v>Jacuípe</v>
          </cell>
        </row>
        <row r="63">
          <cell r="A63">
            <v>2703601</v>
          </cell>
          <cell r="B63" t="str">
            <v>AL</v>
          </cell>
          <cell r="C63">
            <v>82</v>
          </cell>
          <cell r="D63" t="str">
            <v>Japaratinga</v>
          </cell>
        </row>
        <row r="64">
          <cell r="A64">
            <v>2703700</v>
          </cell>
          <cell r="B64" t="str">
            <v>AL</v>
          </cell>
          <cell r="C64">
            <v>82</v>
          </cell>
          <cell r="D64" t="str">
            <v>Jaramataia</v>
          </cell>
        </row>
        <row r="65">
          <cell r="A65">
            <v>2703759</v>
          </cell>
          <cell r="B65" t="str">
            <v>AL</v>
          </cell>
          <cell r="C65">
            <v>82</v>
          </cell>
          <cell r="D65" t="str">
            <v>Jequiá da Praia</v>
          </cell>
        </row>
        <row r="66">
          <cell r="A66">
            <v>2703809</v>
          </cell>
          <cell r="B66" t="str">
            <v>AL</v>
          </cell>
          <cell r="C66">
            <v>82</v>
          </cell>
          <cell r="D66" t="str">
            <v>Joaquim Gomes</v>
          </cell>
        </row>
        <row r="67">
          <cell r="A67">
            <v>2703908</v>
          </cell>
          <cell r="B67" t="str">
            <v>AL</v>
          </cell>
          <cell r="C67">
            <v>82</v>
          </cell>
          <cell r="D67" t="str">
            <v>Jundiá</v>
          </cell>
        </row>
        <row r="68">
          <cell r="A68">
            <v>2704005</v>
          </cell>
          <cell r="B68" t="str">
            <v>AL</v>
          </cell>
          <cell r="C68">
            <v>82</v>
          </cell>
          <cell r="D68" t="str">
            <v>Junqueiro</v>
          </cell>
        </row>
        <row r="69">
          <cell r="A69">
            <v>2704104</v>
          </cell>
          <cell r="B69" t="str">
            <v>AL</v>
          </cell>
          <cell r="C69">
            <v>82</v>
          </cell>
          <cell r="D69" t="str">
            <v>Lagoa da Canoa</v>
          </cell>
        </row>
        <row r="70">
          <cell r="A70">
            <v>2704203</v>
          </cell>
          <cell r="B70" t="str">
            <v>AL</v>
          </cell>
          <cell r="C70">
            <v>82</v>
          </cell>
          <cell r="D70" t="str">
            <v>Limoeiro de Anadia</v>
          </cell>
        </row>
        <row r="71">
          <cell r="A71">
            <v>2704302</v>
          </cell>
          <cell r="B71" t="str">
            <v>AL</v>
          </cell>
          <cell r="C71">
            <v>82</v>
          </cell>
          <cell r="D71" t="str">
            <v>Maceió</v>
          </cell>
        </row>
        <row r="72">
          <cell r="A72">
            <v>2704401</v>
          </cell>
          <cell r="B72" t="str">
            <v>AL</v>
          </cell>
          <cell r="C72">
            <v>82</v>
          </cell>
          <cell r="D72" t="str">
            <v>Major Isidoro</v>
          </cell>
        </row>
        <row r="73">
          <cell r="A73">
            <v>2704906</v>
          </cell>
          <cell r="B73" t="str">
            <v>AL</v>
          </cell>
          <cell r="C73">
            <v>82</v>
          </cell>
          <cell r="D73" t="str">
            <v>Mar Vermelho</v>
          </cell>
        </row>
        <row r="74">
          <cell r="A74">
            <v>2704500</v>
          </cell>
          <cell r="B74" t="str">
            <v>AL</v>
          </cell>
          <cell r="C74">
            <v>82</v>
          </cell>
          <cell r="D74" t="str">
            <v>Maragogi</v>
          </cell>
        </row>
        <row r="75">
          <cell r="A75">
            <v>2704609</v>
          </cell>
          <cell r="B75" t="str">
            <v>AL</v>
          </cell>
          <cell r="C75">
            <v>82</v>
          </cell>
          <cell r="D75" t="str">
            <v>Maravilha</v>
          </cell>
        </row>
        <row r="76">
          <cell r="A76">
            <v>2704708</v>
          </cell>
          <cell r="B76" t="str">
            <v>AL</v>
          </cell>
          <cell r="C76">
            <v>82</v>
          </cell>
          <cell r="D76" t="str">
            <v>Marechal Deodoro</v>
          </cell>
        </row>
        <row r="77">
          <cell r="A77">
            <v>2704807</v>
          </cell>
          <cell r="B77" t="str">
            <v>AL</v>
          </cell>
          <cell r="C77">
            <v>82</v>
          </cell>
          <cell r="D77" t="str">
            <v>Maribondo</v>
          </cell>
        </row>
        <row r="78">
          <cell r="A78">
            <v>2705002</v>
          </cell>
          <cell r="B78" t="str">
            <v>AL</v>
          </cell>
          <cell r="C78">
            <v>82</v>
          </cell>
          <cell r="D78" t="str">
            <v>Mata Grande</v>
          </cell>
        </row>
        <row r="79">
          <cell r="A79">
            <v>2705101</v>
          </cell>
          <cell r="B79" t="str">
            <v>AL</v>
          </cell>
          <cell r="C79">
            <v>82</v>
          </cell>
          <cell r="D79" t="str">
            <v>Matriz de Camaragibe</v>
          </cell>
        </row>
        <row r="80">
          <cell r="A80">
            <v>2705200</v>
          </cell>
          <cell r="B80" t="str">
            <v>AL</v>
          </cell>
          <cell r="C80">
            <v>82</v>
          </cell>
          <cell r="D80" t="str">
            <v>Messias</v>
          </cell>
        </row>
        <row r="81">
          <cell r="A81">
            <v>2705309</v>
          </cell>
          <cell r="B81" t="str">
            <v>AL</v>
          </cell>
          <cell r="C81">
            <v>82</v>
          </cell>
          <cell r="D81" t="str">
            <v>Minador do Negrão</v>
          </cell>
        </row>
        <row r="82">
          <cell r="A82">
            <v>2705408</v>
          </cell>
          <cell r="B82" t="str">
            <v>AL</v>
          </cell>
          <cell r="C82">
            <v>82</v>
          </cell>
          <cell r="D82" t="str">
            <v>Monteirópolis</v>
          </cell>
        </row>
        <row r="83">
          <cell r="A83">
            <v>2705507</v>
          </cell>
          <cell r="B83" t="str">
            <v>AL</v>
          </cell>
          <cell r="C83">
            <v>82</v>
          </cell>
          <cell r="D83" t="str">
            <v>Murici</v>
          </cell>
        </row>
        <row r="84">
          <cell r="A84">
            <v>2705606</v>
          </cell>
          <cell r="B84" t="str">
            <v>AL</v>
          </cell>
          <cell r="C84">
            <v>82</v>
          </cell>
          <cell r="D84" t="str">
            <v>Novo Lino</v>
          </cell>
        </row>
        <row r="85">
          <cell r="A85">
            <v>2705705</v>
          </cell>
          <cell r="B85" t="str">
            <v>AL</v>
          </cell>
          <cell r="C85">
            <v>82</v>
          </cell>
          <cell r="D85" t="str">
            <v>Olho d'Água das Flores</v>
          </cell>
        </row>
        <row r="86">
          <cell r="A86">
            <v>2705804</v>
          </cell>
          <cell r="B86" t="str">
            <v>AL</v>
          </cell>
          <cell r="C86">
            <v>82</v>
          </cell>
          <cell r="D86" t="str">
            <v>Olho d'Água do Casado</v>
          </cell>
        </row>
        <row r="87">
          <cell r="A87">
            <v>2705903</v>
          </cell>
          <cell r="B87" t="str">
            <v>AL</v>
          </cell>
          <cell r="C87">
            <v>82</v>
          </cell>
          <cell r="D87" t="str">
            <v>Olho d'Água Grande</v>
          </cell>
        </row>
        <row r="88">
          <cell r="A88">
            <v>2706000</v>
          </cell>
          <cell r="B88" t="str">
            <v>AL</v>
          </cell>
          <cell r="C88">
            <v>82</v>
          </cell>
          <cell r="D88" t="str">
            <v>Olivença</v>
          </cell>
        </row>
        <row r="89">
          <cell r="A89">
            <v>2706109</v>
          </cell>
          <cell r="B89" t="str">
            <v>AL</v>
          </cell>
          <cell r="C89">
            <v>82</v>
          </cell>
          <cell r="D89" t="str">
            <v>Ouro Branco</v>
          </cell>
        </row>
        <row r="90">
          <cell r="A90">
            <v>2706208</v>
          </cell>
          <cell r="B90" t="str">
            <v>AL</v>
          </cell>
          <cell r="C90">
            <v>82</v>
          </cell>
          <cell r="D90" t="str">
            <v>Palestina</v>
          </cell>
        </row>
        <row r="91">
          <cell r="A91">
            <v>2706307</v>
          </cell>
          <cell r="B91" t="str">
            <v>AL</v>
          </cell>
          <cell r="C91">
            <v>82</v>
          </cell>
          <cell r="D91" t="str">
            <v>Palmeira dos Índios</v>
          </cell>
        </row>
        <row r="92">
          <cell r="A92">
            <v>2706406</v>
          </cell>
          <cell r="B92" t="str">
            <v>AL</v>
          </cell>
          <cell r="C92">
            <v>82</v>
          </cell>
          <cell r="D92" t="str">
            <v>Pão de Açúcar</v>
          </cell>
        </row>
        <row r="93">
          <cell r="A93">
            <v>2706422</v>
          </cell>
          <cell r="B93" t="str">
            <v>AL</v>
          </cell>
          <cell r="C93">
            <v>82</v>
          </cell>
          <cell r="D93" t="str">
            <v>Pariconha</v>
          </cell>
        </row>
        <row r="94">
          <cell r="A94">
            <v>2706448</v>
          </cell>
          <cell r="B94" t="str">
            <v>AL</v>
          </cell>
          <cell r="C94">
            <v>82</v>
          </cell>
          <cell r="D94" t="str">
            <v>Paripueira</v>
          </cell>
        </row>
        <row r="95">
          <cell r="A95">
            <v>2706505</v>
          </cell>
          <cell r="B95" t="str">
            <v>AL</v>
          </cell>
          <cell r="C95">
            <v>82</v>
          </cell>
          <cell r="D95" t="str">
            <v>Passo de Camaragibe</v>
          </cell>
        </row>
        <row r="96">
          <cell r="A96">
            <v>2706604</v>
          </cell>
          <cell r="B96" t="str">
            <v>AL</v>
          </cell>
          <cell r="C96">
            <v>82</v>
          </cell>
          <cell r="D96" t="str">
            <v>Paulo Jacinto</v>
          </cell>
        </row>
        <row r="97">
          <cell r="A97">
            <v>2706703</v>
          </cell>
          <cell r="B97" t="str">
            <v>AL</v>
          </cell>
          <cell r="C97">
            <v>82</v>
          </cell>
          <cell r="D97" t="str">
            <v>Penedo</v>
          </cell>
        </row>
        <row r="98">
          <cell r="A98">
            <v>2706802</v>
          </cell>
          <cell r="B98" t="str">
            <v>AL</v>
          </cell>
          <cell r="C98">
            <v>82</v>
          </cell>
          <cell r="D98" t="str">
            <v>Piaçabuçu</v>
          </cell>
        </row>
        <row r="99">
          <cell r="A99">
            <v>2706901</v>
          </cell>
          <cell r="B99" t="str">
            <v>AL</v>
          </cell>
          <cell r="C99">
            <v>82</v>
          </cell>
          <cell r="D99" t="str">
            <v>Pilar</v>
          </cell>
        </row>
        <row r="100">
          <cell r="A100">
            <v>2707008</v>
          </cell>
          <cell r="B100" t="str">
            <v>AL</v>
          </cell>
          <cell r="C100">
            <v>82</v>
          </cell>
          <cell r="D100" t="str">
            <v>Pindoba</v>
          </cell>
        </row>
        <row r="101">
          <cell r="A101">
            <v>2707107</v>
          </cell>
          <cell r="B101" t="str">
            <v>AL</v>
          </cell>
          <cell r="C101">
            <v>82</v>
          </cell>
          <cell r="D101" t="str">
            <v>Piranhas</v>
          </cell>
        </row>
        <row r="102">
          <cell r="A102">
            <v>2707206</v>
          </cell>
          <cell r="B102" t="str">
            <v>AL</v>
          </cell>
          <cell r="C102">
            <v>82</v>
          </cell>
          <cell r="D102" t="str">
            <v>Poço das Trincheiras</v>
          </cell>
        </row>
        <row r="103">
          <cell r="A103">
            <v>2707305</v>
          </cell>
          <cell r="B103" t="str">
            <v>AL</v>
          </cell>
          <cell r="C103">
            <v>82</v>
          </cell>
          <cell r="D103" t="str">
            <v>Porto Calvo</v>
          </cell>
        </row>
        <row r="104">
          <cell r="A104">
            <v>2707404</v>
          </cell>
          <cell r="B104" t="str">
            <v>AL</v>
          </cell>
          <cell r="C104">
            <v>82</v>
          </cell>
          <cell r="D104" t="str">
            <v>Porto de Pedras</v>
          </cell>
        </row>
        <row r="105">
          <cell r="A105">
            <v>2707503</v>
          </cell>
          <cell r="B105" t="str">
            <v>AL</v>
          </cell>
          <cell r="C105">
            <v>82</v>
          </cell>
          <cell r="D105" t="str">
            <v>Porto Real do Colégio</v>
          </cell>
        </row>
        <row r="106">
          <cell r="A106">
            <v>2707602</v>
          </cell>
          <cell r="B106" t="str">
            <v>AL</v>
          </cell>
          <cell r="C106">
            <v>82</v>
          </cell>
          <cell r="D106" t="str">
            <v>Quebrangulo</v>
          </cell>
        </row>
        <row r="107">
          <cell r="A107">
            <v>2707701</v>
          </cell>
          <cell r="B107" t="str">
            <v>AL</v>
          </cell>
          <cell r="C107">
            <v>82</v>
          </cell>
          <cell r="D107" t="str">
            <v>Rio Largo</v>
          </cell>
        </row>
        <row r="108">
          <cell r="A108">
            <v>2707800</v>
          </cell>
          <cell r="B108" t="str">
            <v>AL</v>
          </cell>
          <cell r="C108">
            <v>82</v>
          </cell>
          <cell r="D108" t="str">
            <v>Roteiro</v>
          </cell>
        </row>
        <row r="109">
          <cell r="A109">
            <v>2707909</v>
          </cell>
          <cell r="B109" t="str">
            <v>AL</v>
          </cell>
          <cell r="C109">
            <v>82</v>
          </cell>
          <cell r="D109" t="str">
            <v>Santa Luzia do Norte</v>
          </cell>
        </row>
        <row r="110">
          <cell r="A110">
            <v>2708006</v>
          </cell>
          <cell r="B110" t="str">
            <v>AL</v>
          </cell>
          <cell r="C110">
            <v>82</v>
          </cell>
          <cell r="D110" t="str">
            <v>Santana do Ipanema</v>
          </cell>
        </row>
        <row r="111">
          <cell r="A111">
            <v>2708105</v>
          </cell>
          <cell r="B111" t="str">
            <v>AL</v>
          </cell>
          <cell r="C111">
            <v>82</v>
          </cell>
          <cell r="D111" t="str">
            <v>Santana do Mundaú</v>
          </cell>
        </row>
        <row r="112">
          <cell r="A112">
            <v>2708204</v>
          </cell>
          <cell r="B112" t="str">
            <v>AL</v>
          </cell>
          <cell r="C112">
            <v>82</v>
          </cell>
          <cell r="D112" t="str">
            <v>São Brás</v>
          </cell>
        </row>
        <row r="113">
          <cell r="A113">
            <v>2708303</v>
          </cell>
          <cell r="B113" t="str">
            <v>AL</v>
          </cell>
          <cell r="C113">
            <v>82</v>
          </cell>
          <cell r="D113" t="str">
            <v>São José da Laje</v>
          </cell>
        </row>
        <row r="114">
          <cell r="A114">
            <v>2708402</v>
          </cell>
          <cell r="B114" t="str">
            <v>AL</v>
          </cell>
          <cell r="C114">
            <v>82</v>
          </cell>
          <cell r="D114" t="str">
            <v>São José da Tapera</v>
          </cell>
        </row>
        <row r="115">
          <cell r="A115">
            <v>2708501</v>
          </cell>
          <cell r="B115" t="str">
            <v>AL</v>
          </cell>
          <cell r="C115">
            <v>82</v>
          </cell>
          <cell r="D115" t="str">
            <v>São Luís do Quitunde</v>
          </cell>
        </row>
        <row r="116">
          <cell r="A116">
            <v>2708600</v>
          </cell>
          <cell r="B116" t="str">
            <v>AL</v>
          </cell>
          <cell r="C116">
            <v>82</v>
          </cell>
          <cell r="D116" t="str">
            <v>São Miguel dos Campos</v>
          </cell>
        </row>
        <row r="117">
          <cell r="A117">
            <v>2708709</v>
          </cell>
          <cell r="B117" t="str">
            <v>AL</v>
          </cell>
          <cell r="C117">
            <v>82</v>
          </cell>
          <cell r="D117" t="str">
            <v>São Miguel dos Milagres</v>
          </cell>
        </row>
        <row r="118">
          <cell r="A118">
            <v>2708808</v>
          </cell>
          <cell r="B118" t="str">
            <v>AL</v>
          </cell>
          <cell r="C118">
            <v>82</v>
          </cell>
          <cell r="D118" t="str">
            <v>São Sebastião</v>
          </cell>
        </row>
        <row r="119">
          <cell r="A119">
            <v>2708907</v>
          </cell>
          <cell r="B119" t="str">
            <v>AL</v>
          </cell>
          <cell r="C119">
            <v>82</v>
          </cell>
          <cell r="D119" t="str">
            <v>Satuba</v>
          </cell>
        </row>
        <row r="120">
          <cell r="A120">
            <v>2708956</v>
          </cell>
          <cell r="B120" t="str">
            <v>AL</v>
          </cell>
          <cell r="C120">
            <v>82</v>
          </cell>
          <cell r="D120" t="str">
            <v>Senador Rui Palmeira</v>
          </cell>
        </row>
        <row r="121">
          <cell r="A121">
            <v>2709004</v>
          </cell>
          <cell r="B121" t="str">
            <v>AL</v>
          </cell>
          <cell r="C121">
            <v>82</v>
          </cell>
          <cell r="D121" t="str">
            <v>Tanque d'Arca</v>
          </cell>
        </row>
        <row r="122">
          <cell r="A122">
            <v>2709103</v>
          </cell>
          <cell r="B122" t="str">
            <v>AL</v>
          </cell>
          <cell r="C122">
            <v>82</v>
          </cell>
          <cell r="D122" t="str">
            <v>Taquarana</v>
          </cell>
        </row>
        <row r="123">
          <cell r="A123">
            <v>2709152</v>
          </cell>
          <cell r="B123" t="str">
            <v>AL</v>
          </cell>
          <cell r="C123">
            <v>82</v>
          </cell>
          <cell r="D123" t="str">
            <v>Teotônio Vilela</v>
          </cell>
        </row>
        <row r="124">
          <cell r="A124">
            <v>2709202</v>
          </cell>
          <cell r="B124" t="str">
            <v>AL</v>
          </cell>
          <cell r="C124">
            <v>82</v>
          </cell>
          <cell r="D124" t="str">
            <v>Traipu</v>
          </cell>
        </row>
        <row r="125">
          <cell r="A125">
            <v>2709301</v>
          </cell>
          <cell r="B125" t="str">
            <v>AL</v>
          </cell>
          <cell r="C125">
            <v>82</v>
          </cell>
          <cell r="D125" t="str">
            <v>União dos Palmares</v>
          </cell>
        </row>
        <row r="126">
          <cell r="A126">
            <v>2709400</v>
          </cell>
          <cell r="B126" t="str">
            <v>AL</v>
          </cell>
          <cell r="C126">
            <v>82</v>
          </cell>
          <cell r="D126" t="str">
            <v>Viçosa</v>
          </cell>
        </row>
        <row r="127">
          <cell r="A127">
            <v>1300029</v>
          </cell>
          <cell r="B127" t="str">
            <v>AM</v>
          </cell>
          <cell r="C127">
            <v>97</v>
          </cell>
          <cell r="D127" t="str">
            <v>Alvarães</v>
          </cell>
        </row>
        <row r="128">
          <cell r="A128">
            <v>1300060</v>
          </cell>
          <cell r="B128" t="str">
            <v>AM</v>
          </cell>
          <cell r="C128">
            <v>97</v>
          </cell>
          <cell r="D128" t="str">
            <v>Amaturá</v>
          </cell>
        </row>
        <row r="129">
          <cell r="A129">
            <v>1300086</v>
          </cell>
          <cell r="B129" t="str">
            <v>AM</v>
          </cell>
          <cell r="C129">
            <v>97</v>
          </cell>
          <cell r="D129" t="str">
            <v>Anamã</v>
          </cell>
        </row>
        <row r="130">
          <cell r="A130">
            <v>1300102</v>
          </cell>
          <cell r="B130" t="str">
            <v>AM</v>
          </cell>
          <cell r="C130">
            <v>97</v>
          </cell>
          <cell r="D130" t="str">
            <v>Anori</v>
          </cell>
        </row>
        <row r="131">
          <cell r="A131">
            <v>1300144</v>
          </cell>
          <cell r="B131" t="str">
            <v>AM</v>
          </cell>
          <cell r="C131">
            <v>97</v>
          </cell>
          <cell r="D131" t="str">
            <v>Apuí</v>
          </cell>
        </row>
        <row r="132">
          <cell r="A132">
            <v>1300201</v>
          </cell>
          <cell r="B132" t="str">
            <v>AM</v>
          </cell>
          <cell r="C132">
            <v>97</v>
          </cell>
          <cell r="D132" t="str">
            <v>Atalaia do Norte</v>
          </cell>
        </row>
        <row r="133">
          <cell r="A133">
            <v>1300300</v>
          </cell>
          <cell r="B133" t="str">
            <v>AM</v>
          </cell>
          <cell r="C133">
            <v>92</v>
          </cell>
          <cell r="D133" t="str">
            <v>Autazes</v>
          </cell>
        </row>
        <row r="134">
          <cell r="A134">
            <v>1300409</v>
          </cell>
          <cell r="B134" t="str">
            <v>AM</v>
          </cell>
          <cell r="C134">
            <v>97</v>
          </cell>
          <cell r="D134" t="str">
            <v>Barcelos</v>
          </cell>
        </row>
        <row r="135">
          <cell r="A135">
            <v>1300508</v>
          </cell>
          <cell r="B135" t="str">
            <v>AM</v>
          </cell>
          <cell r="C135">
            <v>92</v>
          </cell>
          <cell r="D135" t="str">
            <v>Barreirinha</v>
          </cell>
        </row>
        <row r="136">
          <cell r="A136">
            <v>1300607</v>
          </cell>
          <cell r="B136" t="str">
            <v>AM</v>
          </cell>
          <cell r="C136">
            <v>97</v>
          </cell>
          <cell r="D136" t="str">
            <v>Benjamin Constant</v>
          </cell>
        </row>
        <row r="137">
          <cell r="A137">
            <v>1300631</v>
          </cell>
          <cell r="B137" t="str">
            <v>AM</v>
          </cell>
          <cell r="C137">
            <v>97</v>
          </cell>
          <cell r="D137" t="str">
            <v>Beruri</v>
          </cell>
        </row>
        <row r="138">
          <cell r="A138">
            <v>1300680</v>
          </cell>
          <cell r="B138" t="str">
            <v>AM</v>
          </cell>
          <cell r="C138">
            <v>92</v>
          </cell>
          <cell r="D138" t="str">
            <v>Boa Vista do Ramos</v>
          </cell>
        </row>
        <row r="139">
          <cell r="A139">
            <v>1300706</v>
          </cell>
          <cell r="B139" t="str">
            <v>AM</v>
          </cell>
          <cell r="C139">
            <v>97</v>
          </cell>
          <cell r="D139" t="str">
            <v>Boca do Acre</v>
          </cell>
        </row>
        <row r="140">
          <cell r="A140">
            <v>1300805</v>
          </cell>
          <cell r="B140" t="str">
            <v>AM</v>
          </cell>
          <cell r="C140">
            <v>92</v>
          </cell>
          <cell r="D140" t="str">
            <v>Borba</v>
          </cell>
        </row>
        <row r="141">
          <cell r="A141">
            <v>1300839</v>
          </cell>
          <cell r="B141" t="str">
            <v>AM</v>
          </cell>
          <cell r="C141">
            <v>92</v>
          </cell>
          <cell r="D141" t="str">
            <v>Caapiranga</v>
          </cell>
        </row>
        <row r="142">
          <cell r="A142">
            <v>1300904</v>
          </cell>
          <cell r="B142" t="str">
            <v>AM</v>
          </cell>
          <cell r="C142">
            <v>97</v>
          </cell>
          <cell r="D142" t="str">
            <v>Canutama</v>
          </cell>
        </row>
        <row r="143">
          <cell r="A143">
            <v>1301001</v>
          </cell>
          <cell r="B143" t="str">
            <v>AM</v>
          </cell>
          <cell r="C143">
            <v>97</v>
          </cell>
          <cell r="D143" t="str">
            <v>Carauari</v>
          </cell>
        </row>
        <row r="144">
          <cell r="A144">
            <v>1301100</v>
          </cell>
          <cell r="B144" t="str">
            <v>AM</v>
          </cell>
          <cell r="C144">
            <v>92</v>
          </cell>
          <cell r="D144" t="str">
            <v>Careiro</v>
          </cell>
        </row>
        <row r="145">
          <cell r="A145">
            <v>1301159</v>
          </cell>
          <cell r="B145" t="str">
            <v>AM</v>
          </cell>
          <cell r="C145">
            <v>92</v>
          </cell>
          <cell r="D145" t="str">
            <v>Careiro da Várzea</v>
          </cell>
        </row>
        <row r="146">
          <cell r="A146">
            <v>1301209</v>
          </cell>
          <cell r="B146" t="str">
            <v>AM</v>
          </cell>
          <cell r="C146">
            <v>97</v>
          </cell>
          <cell r="D146" t="str">
            <v>Coari</v>
          </cell>
        </row>
        <row r="147">
          <cell r="A147">
            <v>1301308</v>
          </cell>
          <cell r="B147" t="str">
            <v>AM</v>
          </cell>
          <cell r="C147">
            <v>97</v>
          </cell>
          <cell r="D147" t="str">
            <v>Codajás</v>
          </cell>
        </row>
        <row r="148">
          <cell r="A148">
            <v>1301407</v>
          </cell>
          <cell r="B148" t="str">
            <v>AM</v>
          </cell>
          <cell r="C148">
            <v>97</v>
          </cell>
          <cell r="D148" t="str">
            <v>Eirunepé</v>
          </cell>
        </row>
        <row r="149">
          <cell r="A149">
            <v>1301506</v>
          </cell>
          <cell r="B149" t="str">
            <v>AM</v>
          </cell>
          <cell r="C149">
            <v>97</v>
          </cell>
          <cell r="D149" t="str">
            <v>Envira</v>
          </cell>
        </row>
        <row r="150">
          <cell r="A150">
            <v>1301605</v>
          </cell>
          <cell r="B150" t="str">
            <v>AM</v>
          </cell>
          <cell r="C150">
            <v>97</v>
          </cell>
          <cell r="D150" t="str">
            <v>Fonte Boa</v>
          </cell>
        </row>
        <row r="151">
          <cell r="A151">
            <v>1301654</v>
          </cell>
          <cell r="B151" t="str">
            <v>AM</v>
          </cell>
          <cell r="C151">
            <v>97</v>
          </cell>
          <cell r="D151" t="str">
            <v>Guajará</v>
          </cell>
        </row>
        <row r="152">
          <cell r="A152">
            <v>1301704</v>
          </cell>
          <cell r="B152" t="str">
            <v>AM</v>
          </cell>
          <cell r="C152">
            <v>97</v>
          </cell>
          <cell r="D152" t="str">
            <v>Humaitá</v>
          </cell>
        </row>
        <row r="153">
          <cell r="A153">
            <v>1301803</v>
          </cell>
          <cell r="B153" t="str">
            <v>AM</v>
          </cell>
          <cell r="C153">
            <v>97</v>
          </cell>
          <cell r="D153" t="str">
            <v>Ipixuna</v>
          </cell>
        </row>
        <row r="154">
          <cell r="A154">
            <v>1301852</v>
          </cell>
          <cell r="B154" t="str">
            <v>AM</v>
          </cell>
          <cell r="C154">
            <v>92</v>
          </cell>
          <cell r="D154" t="str">
            <v>Iranduba</v>
          </cell>
        </row>
        <row r="155">
          <cell r="A155">
            <v>1301902</v>
          </cell>
          <cell r="B155" t="str">
            <v>AM</v>
          </cell>
          <cell r="C155">
            <v>92</v>
          </cell>
          <cell r="D155" t="str">
            <v>Itacoatiara</v>
          </cell>
        </row>
        <row r="156">
          <cell r="A156">
            <v>1301951</v>
          </cell>
          <cell r="B156" t="str">
            <v>AM</v>
          </cell>
          <cell r="C156">
            <v>97</v>
          </cell>
          <cell r="D156" t="str">
            <v>Itamarati</v>
          </cell>
        </row>
        <row r="157">
          <cell r="A157">
            <v>1302009</v>
          </cell>
          <cell r="B157" t="str">
            <v>AM</v>
          </cell>
          <cell r="C157">
            <v>92</v>
          </cell>
          <cell r="D157" t="str">
            <v>Itapiranga</v>
          </cell>
        </row>
        <row r="158">
          <cell r="A158">
            <v>1302108</v>
          </cell>
          <cell r="B158" t="str">
            <v>AM</v>
          </cell>
          <cell r="C158">
            <v>97</v>
          </cell>
          <cell r="D158" t="str">
            <v>Japurá</v>
          </cell>
        </row>
        <row r="159">
          <cell r="A159">
            <v>1302207</v>
          </cell>
          <cell r="B159" t="str">
            <v>AM</v>
          </cell>
          <cell r="C159">
            <v>97</v>
          </cell>
          <cell r="D159" t="str">
            <v>Juruá</v>
          </cell>
        </row>
        <row r="160">
          <cell r="A160">
            <v>1302306</v>
          </cell>
          <cell r="B160" t="str">
            <v>AM</v>
          </cell>
          <cell r="C160">
            <v>97</v>
          </cell>
          <cell r="D160" t="str">
            <v>Jutaí</v>
          </cell>
        </row>
        <row r="161">
          <cell r="A161">
            <v>1302405</v>
          </cell>
          <cell r="B161" t="str">
            <v>AM</v>
          </cell>
          <cell r="C161">
            <v>97</v>
          </cell>
          <cell r="D161" t="str">
            <v>Lábrea</v>
          </cell>
        </row>
        <row r="162">
          <cell r="A162">
            <v>1302504</v>
          </cell>
          <cell r="B162" t="str">
            <v>AM</v>
          </cell>
          <cell r="C162">
            <v>92</v>
          </cell>
          <cell r="D162" t="str">
            <v>Manacapuru</v>
          </cell>
        </row>
        <row r="163">
          <cell r="A163">
            <v>1302553</v>
          </cell>
          <cell r="B163" t="str">
            <v>AM</v>
          </cell>
          <cell r="C163">
            <v>92</v>
          </cell>
          <cell r="D163" t="str">
            <v>Manaquiri</v>
          </cell>
        </row>
        <row r="164">
          <cell r="A164">
            <v>1302603</v>
          </cell>
          <cell r="B164" t="str">
            <v>AM</v>
          </cell>
          <cell r="C164">
            <v>92</v>
          </cell>
          <cell r="D164" t="str">
            <v>Manaus</v>
          </cell>
        </row>
        <row r="165">
          <cell r="A165">
            <v>1302702</v>
          </cell>
          <cell r="B165" t="str">
            <v>AM</v>
          </cell>
          <cell r="C165">
            <v>97</v>
          </cell>
          <cell r="D165" t="str">
            <v>Manicoré</v>
          </cell>
        </row>
        <row r="166">
          <cell r="A166">
            <v>1302801</v>
          </cell>
          <cell r="B166" t="str">
            <v>AM</v>
          </cell>
          <cell r="C166">
            <v>97</v>
          </cell>
          <cell r="D166" t="str">
            <v>Maraã</v>
          </cell>
        </row>
        <row r="167">
          <cell r="A167">
            <v>1302900</v>
          </cell>
          <cell r="B167" t="str">
            <v>AM</v>
          </cell>
          <cell r="C167">
            <v>92</v>
          </cell>
          <cell r="D167" t="str">
            <v>Maués</v>
          </cell>
        </row>
        <row r="168">
          <cell r="A168">
            <v>1303007</v>
          </cell>
          <cell r="B168" t="str">
            <v>AM</v>
          </cell>
          <cell r="C168">
            <v>92</v>
          </cell>
          <cell r="D168" t="str">
            <v>Nhamundá</v>
          </cell>
        </row>
        <row r="169">
          <cell r="A169">
            <v>1303106</v>
          </cell>
          <cell r="B169" t="str">
            <v>AM</v>
          </cell>
          <cell r="C169">
            <v>92</v>
          </cell>
          <cell r="D169" t="str">
            <v>Nova Olinda do Norte</v>
          </cell>
        </row>
        <row r="170">
          <cell r="A170">
            <v>1303205</v>
          </cell>
          <cell r="B170" t="str">
            <v>AM</v>
          </cell>
          <cell r="C170">
            <v>92</v>
          </cell>
          <cell r="D170" t="str">
            <v>Novo Airão</v>
          </cell>
        </row>
        <row r="171">
          <cell r="A171">
            <v>1303304</v>
          </cell>
          <cell r="B171" t="str">
            <v>AM</v>
          </cell>
          <cell r="C171">
            <v>97</v>
          </cell>
          <cell r="D171" t="str">
            <v>Novo Aripuanã</v>
          </cell>
        </row>
        <row r="172">
          <cell r="A172">
            <v>1303403</v>
          </cell>
          <cell r="B172" t="str">
            <v>AM</v>
          </cell>
          <cell r="C172">
            <v>92</v>
          </cell>
          <cell r="D172" t="str">
            <v>Parintins</v>
          </cell>
        </row>
        <row r="173">
          <cell r="A173">
            <v>1303502</v>
          </cell>
          <cell r="B173" t="str">
            <v>AM</v>
          </cell>
          <cell r="C173">
            <v>97</v>
          </cell>
          <cell r="D173" t="str">
            <v>Pauini</v>
          </cell>
        </row>
        <row r="174">
          <cell r="A174">
            <v>1303536</v>
          </cell>
          <cell r="B174" t="str">
            <v>AM</v>
          </cell>
          <cell r="C174">
            <v>92</v>
          </cell>
          <cell r="D174" t="str">
            <v>Presidente Figueiredo</v>
          </cell>
        </row>
        <row r="175">
          <cell r="A175">
            <v>1303569</v>
          </cell>
          <cell r="B175" t="str">
            <v>AM</v>
          </cell>
          <cell r="C175">
            <v>92</v>
          </cell>
          <cell r="D175" t="str">
            <v>Rio Preto da Eva</v>
          </cell>
        </row>
        <row r="176">
          <cell r="A176">
            <v>1303601</v>
          </cell>
          <cell r="B176" t="str">
            <v>AM</v>
          </cell>
          <cell r="C176">
            <v>97</v>
          </cell>
          <cell r="D176" t="str">
            <v>Santa Isabel do Rio Negro</v>
          </cell>
        </row>
        <row r="177">
          <cell r="A177">
            <v>1303700</v>
          </cell>
          <cell r="B177" t="str">
            <v>AM</v>
          </cell>
          <cell r="C177">
            <v>97</v>
          </cell>
          <cell r="D177" t="str">
            <v>Santo Antônio do Içá</v>
          </cell>
        </row>
        <row r="178">
          <cell r="A178">
            <v>1303809</v>
          </cell>
          <cell r="B178" t="str">
            <v>AM</v>
          </cell>
          <cell r="C178">
            <v>97</v>
          </cell>
          <cell r="D178" t="str">
            <v>São Gabriel da Cachoeira</v>
          </cell>
        </row>
        <row r="179">
          <cell r="A179">
            <v>1303908</v>
          </cell>
          <cell r="B179" t="str">
            <v>AM</v>
          </cell>
          <cell r="C179">
            <v>97</v>
          </cell>
          <cell r="D179" t="str">
            <v>São Paulo de Olivença</v>
          </cell>
        </row>
        <row r="180">
          <cell r="A180">
            <v>1303957</v>
          </cell>
          <cell r="B180" t="str">
            <v>AM</v>
          </cell>
          <cell r="C180">
            <v>92</v>
          </cell>
          <cell r="D180" t="str">
            <v>São Sebastião do Uatumã</v>
          </cell>
        </row>
        <row r="181">
          <cell r="A181">
            <v>1304005</v>
          </cell>
          <cell r="B181" t="str">
            <v>AM</v>
          </cell>
          <cell r="C181">
            <v>92</v>
          </cell>
          <cell r="D181" t="str">
            <v>Silves</v>
          </cell>
        </row>
        <row r="182">
          <cell r="A182">
            <v>1304062</v>
          </cell>
          <cell r="B182" t="str">
            <v>AM</v>
          </cell>
          <cell r="C182">
            <v>97</v>
          </cell>
          <cell r="D182" t="str">
            <v>Tabatinga</v>
          </cell>
        </row>
        <row r="183">
          <cell r="A183">
            <v>1304104</v>
          </cell>
          <cell r="B183" t="str">
            <v>AM</v>
          </cell>
          <cell r="C183">
            <v>97</v>
          </cell>
          <cell r="D183" t="str">
            <v>Tapauá</v>
          </cell>
        </row>
        <row r="184">
          <cell r="A184">
            <v>1304203</v>
          </cell>
          <cell r="B184" t="str">
            <v>AM</v>
          </cell>
          <cell r="C184">
            <v>97</v>
          </cell>
          <cell r="D184" t="str">
            <v>Tefé</v>
          </cell>
        </row>
        <row r="185">
          <cell r="A185">
            <v>1304237</v>
          </cell>
          <cell r="B185" t="str">
            <v>AM</v>
          </cell>
          <cell r="C185">
            <v>97</v>
          </cell>
          <cell r="D185" t="str">
            <v>Tonantins</v>
          </cell>
        </row>
        <row r="186">
          <cell r="A186">
            <v>1304260</v>
          </cell>
          <cell r="B186" t="str">
            <v>AM</v>
          </cell>
          <cell r="C186">
            <v>97</v>
          </cell>
          <cell r="D186" t="str">
            <v>Uarini</v>
          </cell>
        </row>
        <row r="187">
          <cell r="A187">
            <v>1304302</v>
          </cell>
          <cell r="B187" t="str">
            <v>AM</v>
          </cell>
          <cell r="C187">
            <v>92</v>
          </cell>
          <cell r="D187" t="str">
            <v>Urucará</v>
          </cell>
        </row>
        <row r="188">
          <cell r="A188">
            <v>1304401</v>
          </cell>
          <cell r="B188" t="str">
            <v>AM</v>
          </cell>
          <cell r="C188">
            <v>92</v>
          </cell>
          <cell r="D188" t="str">
            <v>Urucurituba</v>
          </cell>
        </row>
        <row r="189">
          <cell r="A189">
            <v>1600105</v>
          </cell>
          <cell r="B189" t="str">
            <v>AP</v>
          </cell>
          <cell r="C189">
            <v>96</v>
          </cell>
          <cell r="D189" t="str">
            <v>Amapá</v>
          </cell>
        </row>
        <row r="190">
          <cell r="A190">
            <v>1600204</v>
          </cell>
          <cell r="B190" t="str">
            <v>AP</v>
          </cell>
          <cell r="C190">
            <v>96</v>
          </cell>
          <cell r="D190" t="str">
            <v>Calçoene</v>
          </cell>
        </row>
        <row r="191">
          <cell r="A191">
            <v>1600212</v>
          </cell>
          <cell r="B191" t="str">
            <v>AP</v>
          </cell>
          <cell r="C191">
            <v>96</v>
          </cell>
          <cell r="D191" t="str">
            <v>Cutias</v>
          </cell>
        </row>
        <row r="192">
          <cell r="A192">
            <v>1600238</v>
          </cell>
          <cell r="B192" t="str">
            <v>AP</v>
          </cell>
          <cell r="C192">
            <v>96</v>
          </cell>
          <cell r="D192" t="str">
            <v>Ferreira Gomes</v>
          </cell>
        </row>
        <row r="193">
          <cell r="A193">
            <v>1600253</v>
          </cell>
          <cell r="B193" t="str">
            <v>AP</v>
          </cell>
          <cell r="C193">
            <v>96</v>
          </cell>
          <cell r="D193" t="str">
            <v>Itaubal</v>
          </cell>
        </row>
        <row r="194">
          <cell r="A194">
            <v>1600279</v>
          </cell>
          <cell r="B194" t="str">
            <v>AP</v>
          </cell>
          <cell r="C194">
            <v>96</v>
          </cell>
          <cell r="D194" t="str">
            <v>Laranjal do Jari</v>
          </cell>
        </row>
        <row r="195">
          <cell r="A195">
            <v>1600303</v>
          </cell>
          <cell r="B195" t="str">
            <v>AP</v>
          </cell>
          <cell r="C195">
            <v>96</v>
          </cell>
          <cell r="D195" t="str">
            <v>Macapá</v>
          </cell>
        </row>
        <row r="196">
          <cell r="A196">
            <v>1600402</v>
          </cell>
          <cell r="B196" t="str">
            <v>AP</v>
          </cell>
          <cell r="C196">
            <v>96</v>
          </cell>
          <cell r="D196" t="str">
            <v>Mazagão</v>
          </cell>
        </row>
        <row r="197">
          <cell r="A197">
            <v>1600501</v>
          </cell>
          <cell r="B197" t="str">
            <v>AP</v>
          </cell>
          <cell r="C197">
            <v>96</v>
          </cell>
          <cell r="D197" t="str">
            <v>Oiapoque</v>
          </cell>
        </row>
        <row r="198">
          <cell r="A198">
            <v>1600154</v>
          </cell>
          <cell r="B198" t="str">
            <v>AP</v>
          </cell>
          <cell r="C198">
            <v>96</v>
          </cell>
          <cell r="D198" t="str">
            <v>Pedra Branca do Amapari</v>
          </cell>
        </row>
        <row r="199">
          <cell r="A199">
            <v>1600535</v>
          </cell>
          <cell r="B199" t="str">
            <v>AP</v>
          </cell>
          <cell r="C199">
            <v>96</v>
          </cell>
          <cell r="D199" t="str">
            <v>Porto Grande</v>
          </cell>
        </row>
        <row r="200">
          <cell r="A200">
            <v>1600550</v>
          </cell>
          <cell r="B200" t="str">
            <v>AP</v>
          </cell>
          <cell r="C200">
            <v>96</v>
          </cell>
          <cell r="D200" t="str">
            <v>Pracuúba</v>
          </cell>
        </row>
        <row r="201">
          <cell r="A201">
            <v>1600600</v>
          </cell>
          <cell r="B201" t="str">
            <v>AP</v>
          </cell>
          <cell r="C201">
            <v>96</v>
          </cell>
          <cell r="D201" t="str">
            <v>Santana</v>
          </cell>
        </row>
        <row r="202">
          <cell r="A202">
            <v>1600055</v>
          </cell>
          <cell r="B202" t="str">
            <v>AP</v>
          </cell>
          <cell r="C202">
            <v>96</v>
          </cell>
          <cell r="D202" t="str">
            <v>Serra do Navio</v>
          </cell>
        </row>
        <row r="203">
          <cell r="A203">
            <v>1600709</v>
          </cell>
          <cell r="B203" t="str">
            <v>AP</v>
          </cell>
          <cell r="C203">
            <v>96</v>
          </cell>
          <cell r="D203" t="str">
            <v>Tartarugalzinho</v>
          </cell>
        </row>
        <row r="204">
          <cell r="A204">
            <v>1600808</v>
          </cell>
          <cell r="B204" t="str">
            <v>AP</v>
          </cell>
          <cell r="C204">
            <v>96</v>
          </cell>
          <cell r="D204" t="str">
            <v>Vitória do Jari</v>
          </cell>
        </row>
        <row r="205">
          <cell r="A205">
            <v>2900108</v>
          </cell>
          <cell r="B205" t="str">
            <v>BA</v>
          </cell>
          <cell r="C205">
            <v>77</v>
          </cell>
          <cell r="D205" t="str">
            <v>Abaíra</v>
          </cell>
        </row>
        <row r="206">
          <cell r="A206">
            <v>2900207</v>
          </cell>
          <cell r="B206" t="str">
            <v>BA</v>
          </cell>
          <cell r="C206">
            <v>75</v>
          </cell>
          <cell r="D206" t="str">
            <v>Abaré</v>
          </cell>
        </row>
        <row r="207">
          <cell r="A207">
            <v>2900306</v>
          </cell>
          <cell r="B207" t="str">
            <v>BA</v>
          </cell>
          <cell r="C207">
            <v>75</v>
          </cell>
          <cell r="D207" t="str">
            <v>Acajutiba</v>
          </cell>
        </row>
        <row r="208">
          <cell r="A208">
            <v>2900355</v>
          </cell>
          <cell r="B208" t="str">
            <v>BA</v>
          </cell>
          <cell r="C208">
            <v>75</v>
          </cell>
          <cell r="D208" t="str">
            <v>Adustina</v>
          </cell>
        </row>
        <row r="209">
          <cell r="A209">
            <v>2900405</v>
          </cell>
          <cell r="B209" t="str">
            <v>BA</v>
          </cell>
          <cell r="C209">
            <v>75</v>
          </cell>
          <cell r="D209" t="str">
            <v>Água Fria</v>
          </cell>
        </row>
        <row r="210">
          <cell r="A210">
            <v>2900603</v>
          </cell>
          <cell r="B210" t="str">
            <v>BA</v>
          </cell>
          <cell r="C210">
            <v>73</v>
          </cell>
          <cell r="D210" t="str">
            <v>Aiquara</v>
          </cell>
        </row>
        <row r="211">
          <cell r="A211">
            <v>2900702</v>
          </cell>
          <cell r="B211" t="str">
            <v>BA</v>
          </cell>
          <cell r="C211">
            <v>75</v>
          </cell>
          <cell r="D211" t="str">
            <v>Alagoinhas</v>
          </cell>
        </row>
        <row r="212">
          <cell r="A212">
            <v>2900801</v>
          </cell>
          <cell r="B212" t="str">
            <v>BA</v>
          </cell>
          <cell r="C212">
            <v>73</v>
          </cell>
          <cell r="D212" t="str">
            <v>Alcobaça</v>
          </cell>
        </row>
        <row r="213">
          <cell r="A213">
            <v>2900900</v>
          </cell>
          <cell r="B213" t="str">
            <v>BA</v>
          </cell>
          <cell r="C213">
            <v>73</v>
          </cell>
          <cell r="D213" t="str">
            <v>Almadina</v>
          </cell>
        </row>
        <row r="214">
          <cell r="A214">
            <v>2901007</v>
          </cell>
          <cell r="B214" t="str">
            <v>BA</v>
          </cell>
          <cell r="C214">
            <v>75</v>
          </cell>
          <cell r="D214" t="str">
            <v>Amargosa</v>
          </cell>
        </row>
        <row r="215">
          <cell r="A215">
            <v>2901106</v>
          </cell>
          <cell r="B215" t="str">
            <v>BA</v>
          </cell>
          <cell r="C215">
            <v>75</v>
          </cell>
          <cell r="D215" t="str">
            <v>Amélia Rodrigues</v>
          </cell>
        </row>
        <row r="216">
          <cell r="A216">
            <v>2901155</v>
          </cell>
          <cell r="B216" t="str">
            <v>BA</v>
          </cell>
          <cell r="C216">
            <v>74</v>
          </cell>
          <cell r="D216" t="str">
            <v>América Dourada</v>
          </cell>
        </row>
        <row r="217">
          <cell r="A217">
            <v>2901205</v>
          </cell>
          <cell r="B217" t="str">
            <v>BA</v>
          </cell>
          <cell r="C217">
            <v>77</v>
          </cell>
          <cell r="D217" t="str">
            <v>Anagé</v>
          </cell>
        </row>
        <row r="218">
          <cell r="A218">
            <v>2901304</v>
          </cell>
          <cell r="B218" t="str">
            <v>BA</v>
          </cell>
          <cell r="C218">
            <v>75</v>
          </cell>
          <cell r="D218" t="str">
            <v>Andaraí</v>
          </cell>
        </row>
        <row r="219">
          <cell r="A219">
            <v>2901353</v>
          </cell>
          <cell r="B219" t="str">
            <v>BA</v>
          </cell>
          <cell r="C219">
            <v>74</v>
          </cell>
          <cell r="D219" t="str">
            <v>Andorinha</v>
          </cell>
        </row>
        <row r="220">
          <cell r="A220">
            <v>2901403</v>
          </cell>
          <cell r="B220" t="str">
            <v>BA</v>
          </cell>
          <cell r="C220">
            <v>77</v>
          </cell>
          <cell r="D220" t="str">
            <v>Angical</v>
          </cell>
        </row>
        <row r="221">
          <cell r="A221">
            <v>2901502</v>
          </cell>
          <cell r="B221" t="str">
            <v>BA</v>
          </cell>
          <cell r="C221">
            <v>75</v>
          </cell>
          <cell r="D221" t="str">
            <v>Anguera</v>
          </cell>
        </row>
        <row r="222">
          <cell r="A222">
            <v>2901601</v>
          </cell>
          <cell r="B222" t="str">
            <v>BA</v>
          </cell>
          <cell r="C222">
            <v>75</v>
          </cell>
          <cell r="D222" t="str">
            <v>Antas</v>
          </cell>
        </row>
        <row r="223">
          <cell r="A223">
            <v>2901700</v>
          </cell>
          <cell r="B223" t="str">
            <v>BA</v>
          </cell>
          <cell r="C223">
            <v>75</v>
          </cell>
          <cell r="D223" t="str">
            <v>Antônio Cardoso</v>
          </cell>
        </row>
        <row r="224">
          <cell r="A224">
            <v>2901809</v>
          </cell>
          <cell r="B224" t="str">
            <v>BA</v>
          </cell>
          <cell r="C224">
            <v>74</v>
          </cell>
          <cell r="D224" t="str">
            <v>Antônio Gonçalves</v>
          </cell>
        </row>
        <row r="225">
          <cell r="A225">
            <v>2901908</v>
          </cell>
          <cell r="B225" t="str">
            <v>BA</v>
          </cell>
          <cell r="C225">
            <v>75</v>
          </cell>
          <cell r="D225" t="str">
            <v>Aporá</v>
          </cell>
        </row>
        <row r="226">
          <cell r="A226">
            <v>2901957</v>
          </cell>
          <cell r="B226" t="str">
            <v>BA</v>
          </cell>
          <cell r="C226">
            <v>73</v>
          </cell>
          <cell r="D226" t="str">
            <v>Apuarema</v>
          </cell>
        </row>
        <row r="227">
          <cell r="A227">
            <v>2902054</v>
          </cell>
          <cell r="B227" t="str">
            <v>BA</v>
          </cell>
          <cell r="C227">
            <v>75</v>
          </cell>
          <cell r="D227" t="str">
            <v>Araças</v>
          </cell>
        </row>
        <row r="228">
          <cell r="A228">
            <v>2902005</v>
          </cell>
          <cell r="B228" t="str">
            <v>BA</v>
          </cell>
          <cell r="C228">
            <v>77</v>
          </cell>
          <cell r="D228" t="str">
            <v>Aracatu</v>
          </cell>
        </row>
        <row r="229">
          <cell r="A229">
            <v>2902104</v>
          </cell>
          <cell r="B229" t="str">
            <v>BA</v>
          </cell>
          <cell r="C229">
            <v>75</v>
          </cell>
          <cell r="D229" t="str">
            <v>Araci</v>
          </cell>
        </row>
        <row r="230">
          <cell r="A230">
            <v>2902203</v>
          </cell>
          <cell r="B230" t="str">
            <v>BA</v>
          </cell>
          <cell r="C230">
            <v>75</v>
          </cell>
          <cell r="D230" t="str">
            <v>Aramari</v>
          </cell>
        </row>
        <row r="231">
          <cell r="A231">
            <v>2902252</v>
          </cell>
          <cell r="B231" t="str">
            <v>BA</v>
          </cell>
          <cell r="C231">
            <v>73</v>
          </cell>
          <cell r="D231" t="str">
            <v>Arataca</v>
          </cell>
        </row>
        <row r="232">
          <cell r="A232">
            <v>2902302</v>
          </cell>
          <cell r="B232" t="str">
            <v>BA</v>
          </cell>
          <cell r="C232">
            <v>75</v>
          </cell>
          <cell r="D232" t="str">
            <v>Aratuípe</v>
          </cell>
        </row>
        <row r="233">
          <cell r="A233">
            <v>2902401</v>
          </cell>
          <cell r="B233" t="str">
            <v>BA</v>
          </cell>
          <cell r="C233">
            <v>73</v>
          </cell>
          <cell r="D233" t="str">
            <v>Aurelino Leal</v>
          </cell>
        </row>
        <row r="234">
          <cell r="A234">
            <v>2902500</v>
          </cell>
          <cell r="B234" t="str">
            <v>BA</v>
          </cell>
          <cell r="C234">
            <v>77</v>
          </cell>
          <cell r="D234" t="str">
            <v>Baianópolis</v>
          </cell>
        </row>
        <row r="235">
          <cell r="A235">
            <v>2902609</v>
          </cell>
          <cell r="B235" t="str">
            <v>BA</v>
          </cell>
          <cell r="C235">
            <v>74</v>
          </cell>
          <cell r="D235" t="str">
            <v>Baixa Grande</v>
          </cell>
        </row>
        <row r="236">
          <cell r="A236">
            <v>2902658</v>
          </cell>
          <cell r="B236" t="str">
            <v>BA</v>
          </cell>
          <cell r="C236">
            <v>75</v>
          </cell>
          <cell r="D236" t="str">
            <v>Banzaê</v>
          </cell>
        </row>
        <row r="237">
          <cell r="A237">
            <v>2902708</v>
          </cell>
          <cell r="B237" t="str">
            <v>BA</v>
          </cell>
          <cell r="C237">
            <v>74</v>
          </cell>
          <cell r="D237" t="str">
            <v>Barra</v>
          </cell>
        </row>
        <row r="238">
          <cell r="A238">
            <v>2902807</v>
          </cell>
          <cell r="B238" t="str">
            <v>BA</v>
          </cell>
          <cell r="C238">
            <v>77</v>
          </cell>
          <cell r="D238" t="str">
            <v>Barra da Estiva</v>
          </cell>
        </row>
        <row r="239">
          <cell r="A239">
            <v>2902906</v>
          </cell>
          <cell r="B239" t="str">
            <v>BA</v>
          </cell>
          <cell r="C239">
            <v>77</v>
          </cell>
          <cell r="D239" t="str">
            <v>Barra do Choça</v>
          </cell>
        </row>
        <row r="240">
          <cell r="A240">
            <v>2903003</v>
          </cell>
          <cell r="B240" t="str">
            <v>BA</v>
          </cell>
          <cell r="C240">
            <v>74</v>
          </cell>
          <cell r="D240" t="str">
            <v>Barra do Mendes</v>
          </cell>
        </row>
        <row r="241">
          <cell r="A241">
            <v>2903102</v>
          </cell>
          <cell r="B241" t="str">
            <v>BA</v>
          </cell>
          <cell r="C241">
            <v>73</v>
          </cell>
          <cell r="D241" t="str">
            <v>Barra do Rocha</v>
          </cell>
        </row>
        <row r="242">
          <cell r="A242">
            <v>2903201</v>
          </cell>
          <cell r="B242" t="str">
            <v>BA</v>
          </cell>
          <cell r="C242">
            <v>77</v>
          </cell>
          <cell r="D242" t="str">
            <v>Barreiras</v>
          </cell>
        </row>
        <row r="243">
          <cell r="A243">
            <v>2903235</v>
          </cell>
          <cell r="B243" t="str">
            <v>BA</v>
          </cell>
          <cell r="C243">
            <v>74</v>
          </cell>
          <cell r="D243" t="str">
            <v>Barro Alto</v>
          </cell>
        </row>
        <row r="244">
          <cell r="A244">
            <v>2903300</v>
          </cell>
          <cell r="B244" t="str">
            <v>BA</v>
          </cell>
          <cell r="C244">
            <v>73</v>
          </cell>
          <cell r="D244" t="str">
            <v>Barro Preto</v>
          </cell>
        </row>
        <row r="245">
          <cell r="A245">
            <v>2903276</v>
          </cell>
          <cell r="B245" t="str">
            <v>BA</v>
          </cell>
          <cell r="C245">
            <v>75</v>
          </cell>
          <cell r="D245" t="str">
            <v>Barrocas</v>
          </cell>
        </row>
        <row r="246">
          <cell r="A246">
            <v>2903409</v>
          </cell>
          <cell r="B246" t="str">
            <v>BA</v>
          </cell>
          <cell r="C246">
            <v>73</v>
          </cell>
          <cell r="D246" t="str">
            <v>Belmonte</v>
          </cell>
        </row>
        <row r="247">
          <cell r="A247">
            <v>2903508</v>
          </cell>
          <cell r="B247" t="str">
            <v>BA</v>
          </cell>
          <cell r="C247">
            <v>77</v>
          </cell>
          <cell r="D247" t="str">
            <v>Belo Campo</v>
          </cell>
        </row>
        <row r="248">
          <cell r="A248">
            <v>2903607</v>
          </cell>
          <cell r="B248" t="str">
            <v>BA</v>
          </cell>
          <cell r="C248">
            <v>75</v>
          </cell>
          <cell r="D248" t="str">
            <v>Biritinga</v>
          </cell>
        </row>
        <row r="249">
          <cell r="A249">
            <v>2903706</v>
          </cell>
          <cell r="B249" t="str">
            <v>BA</v>
          </cell>
          <cell r="C249">
            <v>77</v>
          </cell>
          <cell r="D249" t="str">
            <v>Boa Nova</v>
          </cell>
        </row>
        <row r="250">
          <cell r="A250">
            <v>2903805</v>
          </cell>
          <cell r="B250" t="str">
            <v>BA</v>
          </cell>
          <cell r="C250">
            <v>75</v>
          </cell>
          <cell r="D250" t="str">
            <v>Boa Vista do Tupim</v>
          </cell>
        </row>
        <row r="251">
          <cell r="A251">
            <v>2903904</v>
          </cell>
          <cell r="B251" t="str">
            <v>BA</v>
          </cell>
          <cell r="C251">
            <v>77</v>
          </cell>
          <cell r="D251" t="str">
            <v>Bom Jesus da Lapa</v>
          </cell>
        </row>
        <row r="252">
          <cell r="A252">
            <v>2903953</v>
          </cell>
          <cell r="B252" t="str">
            <v>BA</v>
          </cell>
          <cell r="C252">
            <v>77</v>
          </cell>
          <cell r="D252" t="str">
            <v>Bom Jesus da Serra</v>
          </cell>
        </row>
        <row r="253">
          <cell r="A253">
            <v>2904001</v>
          </cell>
          <cell r="B253" t="str">
            <v>BA</v>
          </cell>
          <cell r="C253">
            <v>75</v>
          </cell>
          <cell r="D253" t="str">
            <v>Boninal</v>
          </cell>
        </row>
        <row r="254">
          <cell r="A254">
            <v>2904050</v>
          </cell>
          <cell r="B254" t="str">
            <v>BA</v>
          </cell>
          <cell r="C254">
            <v>75</v>
          </cell>
          <cell r="D254" t="str">
            <v>Bonito</v>
          </cell>
        </row>
        <row r="255">
          <cell r="A255">
            <v>2904100</v>
          </cell>
          <cell r="B255" t="str">
            <v>BA</v>
          </cell>
          <cell r="C255">
            <v>77</v>
          </cell>
          <cell r="D255" t="str">
            <v>Boquira</v>
          </cell>
        </row>
        <row r="256">
          <cell r="A256">
            <v>2904209</v>
          </cell>
          <cell r="B256" t="str">
            <v>BA</v>
          </cell>
          <cell r="C256">
            <v>77</v>
          </cell>
          <cell r="D256" t="str">
            <v>Botuporã</v>
          </cell>
        </row>
        <row r="257">
          <cell r="A257">
            <v>2904308</v>
          </cell>
          <cell r="B257" t="str">
            <v>BA</v>
          </cell>
          <cell r="C257">
            <v>75</v>
          </cell>
          <cell r="D257" t="str">
            <v>Brejões</v>
          </cell>
        </row>
        <row r="258">
          <cell r="A258">
            <v>2904407</v>
          </cell>
          <cell r="B258" t="str">
            <v>BA</v>
          </cell>
          <cell r="C258">
            <v>77</v>
          </cell>
          <cell r="D258" t="str">
            <v>Brejolândia</v>
          </cell>
        </row>
        <row r="259">
          <cell r="A259">
            <v>2904506</v>
          </cell>
          <cell r="B259" t="str">
            <v>BA</v>
          </cell>
          <cell r="C259">
            <v>77</v>
          </cell>
          <cell r="D259" t="str">
            <v>Brotas de Macaúbas</v>
          </cell>
        </row>
        <row r="260">
          <cell r="A260">
            <v>2904605</v>
          </cell>
          <cell r="B260" t="str">
            <v>BA</v>
          </cell>
          <cell r="C260">
            <v>77</v>
          </cell>
          <cell r="D260" t="str">
            <v>Brumado</v>
          </cell>
        </row>
        <row r="261">
          <cell r="A261">
            <v>2904704</v>
          </cell>
          <cell r="B261" t="str">
            <v>BA</v>
          </cell>
          <cell r="C261">
            <v>73</v>
          </cell>
          <cell r="D261" t="str">
            <v>Buerarema</v>
          </cell>
        </row>
        <row r="262">
          <cell r="A262">
            <v>2904753</v>
          </cell>
          <cell r="B262" t="str">
            <v>BA</v>
          </cell>
          <cell r="C262">
            <v>77</v>
          </cell>
          <cell r="D262" t="str">
            <v>Buritirama</v>
          </cell>
        </row>
        <row r="263">
          <cell r="A263">
            <v>2904803</v>
          </cell>
          <cell r="B263" t="str">
            <v>BA</v>
          </cell>
          <cell r="C263">
            <v>77</v>
          </cell>
          <cell r="D263" t="str">
            <v>Caatiba</v>
          </cell>
        </row>
        <row r="264">
          <cell r="A264">
            <v>2904852</v>
          </cell>
          <cell r="B264" t="str">
            <v>BA</v>
          </cell>
          <cell r="C264">
            <v>75</v>
          </cell>
          <cell r="D264" t="str">
            <v>Cabaceiras do Paraguaçu</v>
          </cell>
        </row>
        <row r="265">
          <cell r="A265">
            <v>2904902</v>
          </cell>
          <cell r="B265" t="str">
            <v>BA</v>
          </cell>
          <cell r="C265">
            <v>75</v>
          </cell>
          <cell r="D265" t="str">
            <v>Cachoeira</v>
          </cell>
        </row>
        <row r="266">
          <cell r="A266">
            <v>2905008</v>
          </cell>
          <cell r="B266" t="str">
            <v>BA</v>
          </cell>
          <cell r="C266">
            <v>77</v>
          </cell>
          <cell r="D266" t="str">
            <v>Caculé</v>
          </cell>
        </row>
        <row r="267">
          <cell r="A267">
            <v>2905107</v>
          </cell>
          <cell r="B267" t="str">
            <v>BA</v>
          </cell>
          <cell r="C267">
            <v>74</v>
          </cell>
          <cell r="D267" t="str">
            <v>Caém</v>
          </cell>
        </row>
        <row r="268">
          <cell r="A268">
            <v>2905156</v>
          </cell>
          <cell r="B268" t="str">
            <v>BA</v>
          </cell>
          <cell r="C268">
            <v>77</v>
          </cell>
          <cell r="D268" t="str">
            <v>Caetanos</v>
          </cell>
        </row>
        <row r="269">
          <cell r="A269">
            <v>2905206</v>
          </cell>
          <cell r="B269" t="str">
            <v>BA</v>
          </cell>
          <cell r="C269">
            <v>77</v>
          </cell>
          <cell r="D269" t="str">
            <v>Caetité</v>
          </cell>
        </row>
        <row r="270">
          <cell r="A270">
            <v>2905305</v>
          </cell>
          <cell r="B270" t="str">
            <v>BA</v>
          </cell>
          <cell r="C270">
            <v>74</v>
          </cell>
          <cell r="D270" t="str">
            <v>Cafarnaum</v>
          </cell>
        </row>
        <row r="271">
          <cell r="A271">
            <v>2905404</v>
          </cell>
          <cell r="B271" t="str">
            <v>BA</v>
          </cell>
          <cell r="C271">
            <v>75</v>
          </cell>
          <cell r="D271" t="str">
            <v>Cairu</v>
          </cell>
        </row>
        <row r="272">
          <cell r="A272">
            <v>2905503</v>
          </cell>
          <cell r="B272" t="str">
            <v>BA</v>
          </cell>
          <cell r="C272">
            <v>74</v>
          </cell>
          <cell r="D272" t="str">
            <v>Caldeirão Grande</v>
          </cell>
        </row>
        <row r="273">
          <cell r="A273">
            <v>2905602</v>
          </cell>
          <cell r="B273" t="str">
            <v>BA</v>
          </cell>
          <cell r="C273">
            <v>73</v>
          </cell>
          <cell r="D273" t="str">
            <v>Camacan</v>
          </cell>
        </row>
        <row r="274">
          <cell r="A274">
            <v>2905701</v>
          </cell>
          <cell r="B274" t="str">
            <v>BA</v>
          </cell>
          <cell r="C274">
            <v>71</v>
          </cell>
          <cell r="D274" t="str">
            <v>Camaçari</v>
          </cell>
        </row>
        <row r="275">
          <cell r="A275">
            <v>2905800</v>
          </cell>
          <cell r="B275" t="str">
            <v>BA</v>
          </cell>
          <cell r="C275">
            <v>73</v>
          </cell>
          <cell r="D275" t="str">
            <v>Camamu</v>
          </cell>
        </row>
        <row r="276">
          <cell r="A276">
            <v>2905909</v>
          </cell>
          <cell r="B276" t="str">
            <v>BA</v>
          </cell>
          <cell r="C276">
            <v>74</v>
          </cell>
          <cell r="D276" t="str">
            <v>Campo Alegre de Lourdes</v>
          </cell>
        </row>
        <row r="277">
          <cell r="A277">
            <v>2906006</v>
          </cell>
          <cell r="B277" t="str">
            <v>BA</v>
          </cell>
          <cell r="C277">
            <v>74</v>
          </cell>
          <cell r="D277" t="str">
            <v>Campo Formoso</v>
          </cell>
        </row>
        <row r="278">
          <cell r="A278">
            <v>2906105</v>
          </cell>
          <cell r="B278" t="str">
            <v>BA</v>
          </cell>
          <cell r="C278">
            <v>77</v>
          </cell>
          <cell r="D278" t="str">
            <v>Canápolis</v>
          </cell>
        </row>
        <row r="279">
          <cell r="A279">
            <v>2906204</v>
          </cell>
          <cell r="B279" t="str">
            <v>BA</v>
          </cell>
          <cell r="C279">
            <v>74</v>
          </cell>
          <cell r="D279" t="str">
            <v>Canarana</v>
          </cell>
        </row>
        <row r="280">
          <cell r="A280">
            <v>2906303</v>
          </cell>
          <cell r="B280" t="str">
            <v>BA</v>
          </cell>
          <cell r="C280">
            <v>73</v>
          </cell>
          <cell r="D280" t="str">
            <v>Canavieiras</v>
          </cell>
        </row>
        <row r="281">
          <cell r="A281">
            <v>2906402</v>
          </cell>
          <cell r="B281" t="str">
            <v>BA</v>
          </cell>
          <cell r="C281">
            <v>75</v>
          </cell>
          <cell r="D281" t="str">
            <v>Candeal</v>
          </cell>
        </row>
        <row r="282">
          <cell r="A282">
            <v>2906501</v>
          </cell>
          <cell r="B282" t="str">
            <v>BA</v>
          </cell>
          <cell r="C282">
            <v>71</v>
          </cell>
          <cell r="D282" t="str">
            <v>Candeias</v>
          </cell>
        </row>
        <row r="283">
          <cell r="A283">
            <v>2906600</v>
          </cell>
          <cell r="B283" t="str">
            <v>BA</v>
          </cell>
          <cell r="C283">
            <v>77</v>
          </cell>
          <cell r="D283" t="str">
            <v>Candiba</v>
          </cell>
        </row>
        <row r="284">
          <cell r="A284">
            <v>2906709</v>
          </cell>
          <cell r="B284" t="str">
            <v>BA</v>
          </cell>
          <cell r="C284">
            <v>77</v>
          </cell>
          <cell r="D284" t="str">
            <v>Cândido Sales</v>
          </cell>
        </row>
        <row r="285">
          <cell r="A285">
            <v>2906808</v>
          </cell>
          <cell r="B285" t="str">
            <v>BA</v>
          </cell>
          <cell r="C285">
            <v>75</v>
          </cell>
          <cell r="D285" t="str">
            <v>Cansanção</v>
          </cell>
        </row>
        <row r="286">
          <cell r="A286">
            <v>2906824</v>
          </cell>
          <cell r="B286" t="str">
            <v>BA</v>
          </cell>
          <cell r="C286">
            <v>75</v>
          </cell>
          <cell r="D286" t="str">
            <v>Canudos</v>
          </cell>
        </row>
        <row r="287">
          <cell r="A287">
            <v>2906857</v>
          </cell>
          <cell r="B287" t="str">
            <v>BA</v>
          </cell>
          <cell r="C287">
            <v>75</v>
          </cell>
          <cell r="D287" t="str">
            <v>Capela do Alto Alegre</v>
          </cell>
        </row>
        <row r="288">
          <cell r="A288">
            <v>2906873</v>
          </cell>
          <cell r="B288" t="str">
            <v>BA</v>
          </cell>
          <cell r="C288">
            <v>74</v>
          </cell>
          <cell r="D288" t="str">
            <v>Capim Grosso</v>
          </cell>
        </row>
        <row r="289">
          <cell r="A289">
            <v>2906899</v>
          </cell>
          <cell r="B289" t="str">
            <v>BA</v>
          </cell>
          <cell r="C289">
            <v>77</v>
          </cell>
          <cell r="D289" t="str">
            <v>Caraíbas</v>
          </cell>
        </row>
        <row r="290">
          <cell r="A290">
            <v>2906907</v>
          </cell>
          <cell r="B290" t="str">
            <v>BA</v>
          </cell>
          <cell r="C290">
            <v>73</v>
          </cell>
          <cell r="D290" t="str">
            <v>Caravelas</v>
          </cell>
        </row>
        <row r="291">
          <cell r="A291">
            <v>2907004</v>
          </cell>
          <cell r="B291" t="str">
            <v>BA</v>
          </cell>
          <cell r="C291">
            <v>75</v>
          </cell>
          <cell r="D291" t="str">
            <v>Cardeal da Silva</v>
          </cell>
        </row>
        <row r="292">
          <cell r="A292">
            <v>2907103</v>
          </cell>
          <cell r="B292" t="str">
            <v>BA</v>
          </cell>
          <cell r="C292">
            <v>77</v>
          </cell>
          <cell r="D292" t="str">
            <v>Carinhanha</v>
          </cell>
        </row>
        <row r="293">
          <cell r="A293">
            <v>2907202</v>
          </cell>
          <cell r="B293" t="str">
            <v>BA</v>
          </cell>
          <cell r="C293">
            <v>74</v>
          </cell>
          <cell r="D293" t="str">
            <v>Casa Nova</v>
          </cell>
        </row>
        <row r="294">
          <cell r="A294">
            <v>2907301</v>
          </cell>
          <cell r="B294" t="str">
            <v>BA</v>
          </cell>
          <cell r="C294">
            <v>75</v>
          </cell>
          <cell r="D294" t="str">
            <v>Castro Alves</v>
          </cell>
        </row>
        <row r="295">
          <cell r="A295">
            <v>2907400</v>
          </cell>
          <cell r="B295" t="str">
            <v>BA</v>
          </cell>
          <cell r="C295">
            <v>77</v>
          </cell>
          <cell r="D295" t="str">
            <v>Catolândia</v>
          </cell>
        </row>
        <row r="296">
          <cell r="A296">
            <v>2907509</v>
          </cell>
          <cell r="B296" t="str">
            <v>BA</v>
          </cell>
          <cell r="C296">
            <v>71</v>
          </cell>
          <cell r="D296" t="str">
            <v>Catu</v>
          </cell>
        </row>
        <row r="297">
          <cell r="A297">
            <v>2907558</v>
          </cell>
          <cell r="B297" t="str">
            <v>BA</v>
          </cell>
          <cell r="C297">
            <v>77</v>
          </cell>
          <cell r="D297" t="str">
            <v>Caturama</v>
          </cell>
        </row>
        <row r="298">
          <cell r="A298">
            <v>2907608</v>
          </cell>
          <cell r="B298" t="str">
            <v>BA</v>
          </cell>
          <cell r="C298">
            <v>74</v>
          </cell>
          <cell r="D298" t="str">
            <v>Central</v>
          </cell>
        </row>
        <row r="299">
          <cell r="A299">
            <v>2907707</v>
          </cell>
          <cell r="B299" t="str">
            <v>BA</v>
          </cell>
          <cell r="C299">
            <v>75</v>
          </cell>
          <cell r="D299" t="str">
            <v>Chorrochó</v>
          </cell>
        </row>
        <row r="300">
          <cell r="A300">
            <v>2907806</v>
          </cell>
          <cell r="B300" t="str">
            <v>BA</v>
          </cell>
          <cell r="C300">
            <v>75</v>
          </cell>
          <cell r="D300" t="str">
            <v>Cícero Dantas</v>
          </cell>
        </row>
        <row r="301">
          <cell r="A301">
            <v>2907905</v>
          </cell>
          <cell r="B301" t="str">
            <v>BA</v>
          </cell>
          <cell r="C301">
            <v>75</v>
          </cell>
          <cell r="D301" t="str">
            <v>Cipó</v>
          </cell>
        </row>
        <row r="302">
          <cell r="A302">
            <v>2908002</v>
          </cell>
          <cell r="B302" t="str">
            <v>BA</v>
          </cell>
          <cell r="C302">
            <v>73</v>
          </cell>
          <cell r="D302" t="str">
            <v>Coaraci</v>
          </cell>
        </row>
        <row r="303">
          <cell r="A303">
            <v>2908101</v>
          </cell>
          <cell r="B303" t="str">
            <v>BA</v>
          </cell>
          <cell r="C303">
            <v>77</v>
          </cell>
          <cell r="D303" t="str">
            <v>Cocos</v>
          </cell>
        </row>
        <row r="304">
          <cell r="A304">
            <v>2908200</v>
          </cell>
          <cell r="B304" t="str">
            <v>BA</v>
          </cell>
          <cell r="C304">
            <v>75</v>
          </cell>
          <cell r="D304" t="str">
            <v>Conceição da Feira</v>
          </cell>
        </row>
        <row r="305">
          <cell r="A305">
            <v>2908309</v>
          </cell>
          <cell r="B305" t="str">
            <v>BA</v>
          </cell>
          <cell r="C305">
            <v>75</v>
          </cell>
          <cell r="D305" t="str">
            <v>Conceição do Almeida</v>
          </cell>
        </row>
        <row r="306">
          <cell r="A306">
            <v>2908408</v>
          </cell>
          <cell r="B306" t="str">
            <v>BA</v>
          </cell>
          <cell r="C306">
            <v>75</v>
          </cell>
          <cell r="D306" t="str">
            <v>Conceição do Coité</v>
          </cell>
        </row>
        <row r="307">
          <cell r="A307">
            <v>2908507</v>
          </cell>
          <cell r="B307" t="str">
            <v>BA</v>
          </cell>
          <cell r="C307">
            <v>75</v>
          </cell>
          <cell r="D307" t="str">
            <v>Conceição do Jacuípe</v>
          </cell>
        </row>
        <row r="308">
          <cell r="A308">
            <v>2908606</v>
          </cell>
          <cell r="B308" t="str">
            <v>BA</v>
          </cell>
          <cell r="C308">
            <v>75</v>
          </cell>
          <cell r="D308" t="str">
            <v>Conde</v>
          </cell>
        </row>
        <row r="309">
          <cell r="A309">
            <v>2908705</v>
          </cell>
          <cell r="B309" t="str">
            <v>BA</v>
          </cell>
          <cell r="C309">
            <v>77</v>
          </cell>
          <cell r="D309" t="str">
            <v>Condeúba</v>
          </cell>
        </row>
        <row r="310">
          <cell r="A310">
            <v>2908804</v>
          </cell>
          <cell r="B310" t="str">
            <v>BA</v>
          </cell>
          <cell r="C310">
            <v>77</v>
          </cell>
          <cell r="D310" t="str">
            <v>Contendas do Sincorá</v>
          </cell>
        </row>
        <row r="311">
          <cell r="A311">
            <v>2908903</v>
          </cell>
          <cell r="B311" t="str">
            <v>BA</v>
          </cell>
          <cell r="C311">
            <v>75</v>
          </cell>
          <cell r="D311" t="str">
            <v>Coração de Maria</v>
          </cell>
        </row>
        <row r="312">
          <cell r="A312">
            <v>2909000</v>
          </cell>
          <cell r="B312" t="str">
            <v>BA</v>
          </cell>
          <cell r="C312">
            <v>77</v>
          </cell>
          <cell r="D312" t="str">
            <v>Cordeiros</v>
          </cell>
        </row>
        <row r="313">
          <cell r="A313">
            <v>2909109</v>
          </cell>
          <cell r="B313" t="str">
            <v>BA</v>
          </cell>
          <cell r="C313">
            <v>77</v>
          </cell>
          <cell r="D313" t="str">
            <v>Coribe</v>
          </cell>
        </row>
        <row r="314">
          <cell r="A314">
            <v>2909208</v>
          </cell>
          <cell r="B314" t="str">
            <v>BA</v>
          </cell>
          <cell r="C314">
            <v>75</v>
          </cell>
          <cell r="D314" t="str">
            <v>Coronel João Sá</v>
          </cell>
        </row>
        <row r="315">
          <cell r="A315">
            <v>2909307</v>
          </cell>
          <cell r="B315" t="str">
            <v>BA</v>
          </cell>
          <cell r="C315">
            <v>77</v>
          </cell>
          <cell r="D315" t="str">
            <v>Correntina</v>
          </cell>
        </row>
        <row r="316">
          <cell r="A316">
            <v>2909406</v>
          </cell>
          <cell r="B316" t="str">
            <v>BA</v>
          </cell>
          <cell r="C316">
            <v>77</v>
          </cell>
          <cell r="D316" t="str">
            <v>Cotegipe</v>
          </cell>
        </row>
        <row r="317">
          <cell r="A317">
            <v>2909505</v>
          </cell>
          <cell r="B317" t="str">
            <v>BA</v>
          </cell>
          <cell r="C317">
            <v>73</v>
          </cell>
          <cell r="D317" t="str">
            <v>Cravolândia</v>
          </cell>
        </row>
        <row r="318">
          <cell r="A318">
            <v>2909604</v>
          </cell>
          <cell r="B318" t="str">
            <v>BA</v>
          </cell>
          <cell r="C318">
            <v>75</v>
          </cell>
          <cell r="D318" t="str">
            <v>Crisópolis</v>
          </cell>
        </row>
        <row r="319">
          <cell r="A319">
            <v>2909703</v>
          </cell>
          <cell r="B319" t="str">
            <v>BA</v>
          </cell>
          <cell r="C319">
            <v>77</v>
          </cell>
          <cell r="D319" t="str">
            <v>Cristópolis</v>
          </cell>
        </row>
        <row r="320">
          <cell r="A320">
            <v>2909802</v>
          </cell>
          <cell r="B320" t="str">
            <v>BA</v>
          </cell>
          <cell r="C320">
            <v>75</v>
          </cell>
          <cell r="D320" t="str">
            <v>Cruz das Almas</v>
          </cell>
        </row>
        <row r="321">
          <cell r="A321">
            <v>2909901</v>
          </cell>
          <cell r="B321" t="str">
            <v>BA</v>
          </cell>
          <cell r="C321">
            <v>74</v>
          </cell>
          <cell r="D321" t="str">
            <v>Curaçá</v>
          </cell>
        </row>
        <row r="322">
          <cell r="A322">
            <v>2910008</v>
          </cell>
          <cell r="B322" t="str">
            <v>BA</v>
          </cell>
          <cell r="C322">
            <v>73</v>
          </cell>
          <cell r="D322" t="str">
            <v>Dário Meira</v>
          </cell>
        </row>
        <row r="323">
          <cell r="A323">
            <v>2910057</v>
          </cell>
          <cell r="B323" t="str">
            <v>BA</v>
          </cell>
          <cell r="C323">
            <v>71</v>
          </cell>
          <cell r="D323" t="str">
            <v>Dias d'Ávila</v>
          </cell>
        </row>
        <row r="324">
          <cell r="A324">
            <v>2910107</v>
          </cell>
          <cell r="B324" t="str">
            <v>BA</v>
          </cell>
          <cell r="C324">
            <v>77</v>
          </cell>
          <cell r="D324" t="str">
            <v>Dom Basílio</v>
          </cell>
        </row>
        <row r="325">
          <cell r="A325">
            <v>2910206</v>
          </cell>
          <cell r="B325" t="str">
            <v>BA</v>
          </cell>
          <cell r="C325">
            <v>75</v>
          </cell>
          <cell r="D325" t="str">
            <v>Dom Macedo Costa</v>
          </cell>
        </row>
        <row r="326">
          <cell r="A326">
            <v>2910305</v>
          </cell>
          <cell r="B326" t="str">
            <v>BA</v>
          </cell>
          <cell r="C326">
            <v>75</v>
          </cell>
          <cell r="D326" t="str">
            <v>Elísio Medrado</v>
          </cell>
        </row>
        <row r="327">
          <cell r="A327">
            <v>2910404</v>
          </cell>
          <cell r="B327" t="str">
            <v>BA</v>
          </cell>
          <cell r="C327">
            <v>77</v>
          </cell>
          <cell r="D327" t="str">
            <v>Encruzilhada</v>
          </cell>
        </row>
        <row r="328">
          <cell r="A328">
            <v>2910503</v>
          </cell>
          <cell r="B328" t="str">
            <v>BA</v>
          </cell>
          <cell r="C328">
            <v>75</v>
          </cell>
          <cell r="D328" t="str">
            <v>Entre Rios</v>
          </cell>
        </row>
        <row r="329">
          <cell r="A329">
            <v>2900504</v>
          </cell>
          <cell r="B329" t="str">
            <v>BA</v>
          </cell>
          <cell r="C329">
            <v>77</v>
          </cell>
          <cell r="D329" t="str">
            <v>Érico Cardoso</v>
          </cell>
        </row>
        <row r="330">
          <cell r="A330">
            <v>2910602</v>
          </cell>
          <cell r="B330" t="str">
            <v>BA</v>
          </cell>
          <cell r="C330">
            <v>75</v>
          </cell>
          <cell r="D330" t="str">
            <v>Esplanada</v>
          </cell>
        </row>
        <row r="331">
          <cell r="A331">
            <v>2910701</v>
          </cell>
          <cell r="B331" t="str">
            <v>BA</v>
          </cell>
          <cell r="C331">
            <v>75</v>
          </cell>
          <cell r="D331" t="str">
            <v>Euclides da Cunha</v>
          </cell>
        </row>
        <row r="332">
          <cell r="A332">
            <v>2910727</v>
          </cell>
          <cell r="B332" t="str">
            <v>BA</v>
          </cell>
          <cell r="C332">
            <v>73</v>
          </cell>
          <cell r="D332" t="str">
            <v>Eunápolis</v>
          </cell>
        </row>
        <row r="333">
          <cell r="A333">
            <v>2910750</v>
          </cell>
          <cell r="B333" t="str">
            <v>BA</v>
          </cell>
          <cell r="C333">
            <v>75</v>
          </cell>
          <cell r="D333" t="str">
            <v>Fátima</v>
          </cell>
        </row>
        <row r="334">
          <cell r="A334">
            <v>2910776</v>
          </cell>
          <cell r="B334" t="str">
            <v>BA</v>
          </cell>
          <cell r="C334">
            <v>77</v>
          </cell>
          <cell r="D334" t="str">
            <v>Feira da Mata</v>
          </cell>
        </row>
        <row r="335">
          <cell r="A335">
            <v>2910800</v>
          </cell>
          <cell r="B335" t="str">
            <v>BA</v>
          </cell>
          <cell r="C335">
            <v>75</v>
          </cell>
          <cell r="D335" t="str">
            <v>Feira de Santana</v>
          </cell>
        </row>
        <row r="336">
          <cell r="A336">
            <v>2910859</v>
          </cell>
          <cell r="B336" t="str">
            <v>BA</v>
          </cell>
          <cell r="C336">
            <v>74</v>
          </cell>
          <cell r="D336" t="str">
            <v>Filadélfia</v>
          </cell>
        </row>
        <row r="337">
          <cell r="A337">
            <v>2910909</v>
          </cell>
          <cell r="B337" t="str">
            <v>BA</v>
          </cell>
          <cell r="C337">
            <v>73</v>
          </cell>
          <cell r="D337" t="str">
            <v>Firmino Alves</v>
          </cell>
        </row>
        <row r="338">
          <cell r="A338">
            <v>2911006</v>
          </cell>
          <cell r="B338" t="str">
            <v>BA</v>
          </cell>
          <cell r="C338">
            <v>73</v>
          </cell>
          <cell r="D338" t="str">
            <v>Floresta Azul</v>
          </cell>
        </row>
        <row r="339">
          <cell r="A339">
            <v>2911105</v>
          </cell>
          <cell r="B339" t="str">
            <v>BA</v>
          </cell>
          <cell r="C339">
            <v>77</v>
          </cell>
          <cell r="D339" t="str">
            <v>Formosa do Rio Preto</v>
          </cell>
        </row>
        <row r="340">
          <cell r="A340">
            <v>2911204</v>
          </cell>
          <cell r="B340" t="str">
            <v>BA</v>
          </cell>
          <cell r="C340">
            <v>73</v>
          </cell>
          <cell r="D340" t="str">
            <v>Gandu</v>
          </cell>
        </row>
        <row r="341">
          <cell r="A341">
            <v>2911253</v>
          </cell>
          <cell r="B341" t="str">
            <v>BA</v>
          </cell>
          <cell r="C341">
            <v>75</v>
          </cell>
          <cell r="D341" t="str">
            <v>Gavião</v>
          </cell>
        </row>
        <row r="342">
          <cell r="A342">
            <v>2911303</v>
          </cell>
          <cell r="B342" t="str">
            <v>BA</v>
          </cell>
          <cell r="C342">
            <v>74</v>
          </cell>
          <cell r="D342" t="str">
            <v>Gentio do Ouro</v>
          </cell>
        </row>
        <row r="343">
          <cell r="A343">
            <v>2911402</v>
          </cell>
          <cell r="B343" t="str">
            <v>BA</v>
          </cell>
          <cell r="C343">
            <v>75</v>
          </cell>
          <cell r="D343" t="str">
            <v>Glória</v>
          </cell>
        </row>
        <row r="344">
          <cell r="A344">
            <v>2911501</v>
          </cell>
          <cell r="B344" t="str">
            <v>BA</v>
          </cell>
          <cell r="C344">
            <v>73</v>
          </cell>
          <cell r="D344" t="str">
            <v>Gongogi</v>
          </cell>
        </row>
        <row r="345">
          <cell r="A345">
            <v>2911600</v>
          </cell>
          <cell r="B345" t="str">
            <v>BA</v>
          </cell>
          <cell r="C345">
            <v>75</v>
          </cell>
          <cell r="D345" t="str">
            <v>Governador Mangabeira</v>
          </cell>
        </row>
        <row r="346">
          <cell r="A346">
            <v>2911659</v>
          </cell>
          <cell r="B346" t="str">
            <v>BA</v>
          </cell>
          <cell r="C346">
            <v>77</v>
          </cell>
          <cell r="D346" t="str">
            <v>Guajeru</v>
          </cell>
        </row>
        <row r="347">
          <cell r="A347">
            <v>2911709</v>
          </cell>
          <cell r="B347" t="str">
            <v>BA</v>
          </cell>
          <cell r="C347">
            <v>77</v>
          </cell>
          <cell r="D347" t="str">
            <v>Guanambi</v>
          </cell>
        </row>
        <row r="348">
          <cell r="A348">
            <v>2911808</v>
          </cell>
          <cell r="B348" t="str">
            <v>BA</v>
          </cell>
          <cell r="C348">
            <v>73</v>
          </cell>
          <cell r="D348" t="str">
            <v>Guaratinga</v>
          </cell>
        </row>
        <row r="349">
          <cell r="A349">
            <v>2911857</v>
          </cell>
          <cell r="B349" t="str">
            <v>BA</v>
          </cell>
          <cell r="C349">
            <v>75</v>
          </cell>
          <cell r="D349" t="str">
            <v>Heliópolis</v>
          </cell>
        </row>
        <row r="350">
          <cell r="A350">
            <v>2911907</v>
          </cell>
          <cell r="B350" t="str">
            <v>BA</v>
          </cell>
          <cell r="C350">
            <v>75</v>
          </cell>
          <cell r="D350" t="str">
            <v>Iaçu</v>
          </cell>
        </row>
        <row r="351">
          <cell r="A351">
            <v>2912004</v>
          </cell>
          <cell r="B351" t="str">
            <v>BA</v>
          </cell>
          <cell r="C351">
            <v>77</v>
          </cell>
          <cell r="D351" t="str">
            <v>Ibiassucê</v>
          </cell>
        </row>
        <row r="352">
          <cell r="A352">
            <v>2912103</v>
          </cell>
          <cell r="B352" t="str">
            <v>BA</v>
          </cell>
          <cell r="C352">
            <v>73</v>
          </cell>
          <cell r="D352" t="str">
            <v>Ibicaraí</v>
          </cell>
        </row>
        <row r="353">
          <cell r="A353">
            <v>2912202</v>
          </cell>
          <cell r="B353" t="str">
            <v>BA</v>
          </cell>
          <cell r="C353">
            <v>77</v>
          </cell>
          <cell r="D353" t="str">
            <v>Ibicoara</v>
          </cell>
        </row>
        <row r="354">
          <cell r="A354">
            <v>2912301</v>
          </cell>
          <cell r="B354" t="str">
            <v>BA</v>
          </cell>
          <cell r="C354">
            <v>73</v>
          </cell>
          <cell r="D354" t="str">
            <v>Ibicuí</v>
          </cell>
        </row>
        <row r="355">
          <cell r="A355">
            <v>2912400</v>
          </cell>
          <cell r="B355" t="str">
            <v>BA</v>
          </cell>
          <cell r="C355">
            <v>74</v>
          </cell>
          <cell r="D355" t="str">
            <v>Ibipeba</v>
          </cell>
        </row>
        <row r="356">
          <cell r="A356">
            <v>2912509</v>
          </cell>
          <cell r="B356" t="str">
            <v>BA</v>
          </cell>
          <cell r="C356">
            <v>77</v>
          </cell>
          <cell r="D356" t="str">
            <v>Ibipitanga</v>
          </cell>
        </row>
        <row r="357">
          <cell r="A357">
            <v>2912608</v>
          </cell>
          <cell r="B357" t="str">
            <v>BA</v>
          </cell>
          <cell r="C357">
            <v>75</v>
          </cell>
          <cell r="D357" t="str">
            <v>Ibiquera</v>
          </cell>
        </row>
        <row r="358">
          <cell r="A358">
            <v>2912707</v>
          </cell>
          <cell r="B358" t="str">
            <v>BA</v>
          </cell>
          <cell r="C358">
            <v>73</v>
          </cell>
          <cell r="D358" t="str">
            <v>Ibirapitanga</v>
          </cell>
        </row>
        <row r="359">
          <cell r="A359">
            <v>2912806</v>
          </cell>
          <cell r="B359" t="str">
            <v>BA</v>
          </cell>
          <cell r="C359">
            <v>73</v>
          </cell>
          <cell r="D359" t="str">
            <v>Ibirapuã</v>
          </cell>
        </row>
        <row r="360">
          <cell r="A360">
            <v>2912905</v>
          </cell>
          <cell r="B360" t="str">
            <v>BA</v>
          </cell>
          <cell r="C360">
            <v>73</v>
          </cell>
          <cell r="D360" t="str">
            <v>Ibirataia</v>
          </cell>
        </row>
        <row r="361">
          <cell r="A361">
            <v>2913002</v>
          </cell>
          <cell r="B361" t="str">
            <v>BA</v>
          </cell>
          <cell r="C361">
            <v>77</v>
          </cell>
          <cell r="D361" t="str">
            <v>Ibitiara</v>
          </cell>
        </row>
        <row r="362">
          <cell r="A362">
            <v>2913101</v>
          </cell>
          <cell r="B362" t="str">
            <v>BA</v>
          </cell>
          <cell r="C362">
            <v>74</v>
          </cell>
          <cell r="D362" t="str">
            <v>Ibititá</v>
          </cell>
        </row>
        <row r="363">
          <cell r="A363">
            <v>2913200</v>
          </cell>
          <cell r="B363" t="str">
            <v>BA</v>
          </cell>
          <cell r="C363">
            <v>77</v>
          </cell>
          <cell r="D363" t="str">
            <v>Ibotirama</v>
          </cell>
        </row>
        <row r="364">
          <cell r="A364">
            <v>2913309</v>
          </cell>
          <cell r="B364" t="str">
            <v>BA</v>
          </cell>
          <cell r="C364">
            <v>75</v>
          </cell>
          <cell r="D364" t="str">
            <v>Ichu</v>
          </cell>
        </row>
        <row r="365">
          <cell r="A365">
            <v>2913408</v>
          </cell>
          <cell r="B365" t="str">
            <v>BA</v>
          </cell>
          <cell r="C365">
            <v>77</v>
          </cell>
          <cell r="D365" t="str">
            <v>Igaporã</v>
          </cell>
        </row>
        <row r="366">
          <cell r="A366">
            <v>2913457</v>
          </cell>
          <cell r="B366" t="str">
            <v>BA</v>
          </cell>
          <cell r="C366">
            <v>73</v>
          </cell>
          <cell r="D366" t="str">
            <v>Igrapiúna</v>
          </cell>
        </row>
        <row r="367">
          <cell r="A367">
            <v>2913507</v>
          </cell>
          <cell r="B367" t="str">
            <v>BA</v>
          </cell>
          <cell r="C367">
            <v>73</v>
          </cell>
          <cell r="D367" t="str">
            <v>Iguaí</v>
          </cell>
        </row>
        <row r="368">
          <cell r="A368">
            <v>2913606</v>
          </cell>
          <cell r="B368" t="str">
            <v>BA</v>
          </cell>
          <cell r="C368">
            <v>73</v>
          </cell>
          <cell r="D368" t="str">
            <v>Ilhéus</v>
          </cell>
        </row>
        <row r="369">
          <cell r="A369">
            <v>2913705</v>
          </cell>
          <cell r="B369" t="str">
            <v>BA</v>
          </cell>
          <cell r="C369">
            <v>75</v>
          </cell>
          <cell r="D369" t="str">
            <v>Inhambupe</v>
          </cell>
        </row>
        <row r="370">
          <cell r="A370">
            <v>2913804</v>
          </cell>
          <cell r="B370" t="str">
            <v>BA</v>
          </cell>
          <cell r="C370">
            <v>75</v>
          </cell>
          <cell r="D370" t="str">
            <v>Ipecaetá</v>
          </cell>
        </row>
        <row r="371">
          <cell r="A371">
            <v>2913903</v>
          </cell>
          <cell r="B371" t="str">
            <v>BA</v>
          </cell>
          <cell r="C371">
            <v>73</v>
          </cell>
          <cell r="D371" t="str">
            <v>Ipiaú</v>
          </cell>
        </row>
        <row r="372">
          <cell r="A372">
            <v>2914000</v>
          </cell>
          <cell r="B372" t="str">
            <v>BA</v>
          </cell>
          <cell r="C372">
            <v>75</v>
          </cell>
          <cell r="D372" t="str">
            <v>Ipirá</v>
          </cell>
        </row>
        <row r="373">
          <cell r="A373">
            <v>2914109</v>
          </cell>
          <cell r="B373" t="str">
            <v>BA</v>
          </cell>
          <cell r="C373">
            <v>77</v>
          </cell>
          <cell r="D373" t="str">
            <v>Ipupiara</v>
          </cell>
        </row>
        <row r="374">
          <cell r="A374">
            <v>2914208</v>
          </cell>
          <cell r="B374" t="str">
            <v>BA</v>
          </cell>
          <cell r="C374">
            <v>73</v>
          </cell>
          <cell r="D374" t="str">
            <v>Irajuba</v>
          </cell>
        </row>
        <row r="375">
          <cell r="A375">
            <v>2914307</v>
          </cell>
          <cell r="B375" t="str">
            <v>BA</v>
          </cell>
          <cell r="C375">
            <v>77</v>
          </cell>
          <cell r="D375" t="str">
            <v>Iramaia</v>
          </cell>
        </row>
        <row r="376">
          <cell r="A376">
            <v>2914406</v>
          </cell>
          <cell r="B376" t="str">
            <v>BA</v>
          </cell>
          <cell r="C376">
            <v>75</v>
          </cell>
          <cell r="D376" t="str">
            <v>Iraquara</v>
          </cell>
        </row>
        <row r="377">
          <cell r="A377">
            <v>2914505</v>
          </cell>
          <cell r="B377" t="str">
            <v>BA</v>
          </cell>
          <cell r="C377">
            <v>75</v>
          </cell>
          <cell r="D377" t="str">
            <v>Irará</v>
          </cell>
        </row>
        <row r="378">
          <cell r="A378">
            <v>2914604</v>
          </cell>
          <cell r="B378" t="str">
            <v>BA</v>
          </cell>
          <cell r="C378">
            <v>74</v>
          </cell>
          <cell r="D378" t="str">
            <v>Irecê</v>
          </cell>
        </row>
        <row r="379">
          <cell r="A379">
            <v>2914653</v>
          </cell>
          <cell r="B379" t="str">
            <v>BA</v>
          </cell>
          <cell r="C379">
            <v>73</v>
          </cell>
          <cell r="D379" t="str">
            <v>Itabela</v>
          </cell>
        </row>
        <row r="380">
          <cell r="A380">
            <v>2914703</v>
          </cell>
          <cell r="B380" t="str">
            <v>BA</v>
          </cell>
          <cell r="C380">
            <v>75</v>
          </cell>
          <cell r="D380" t="str">
            <v>Itaberaba</v>
          </cell>
        </row>
        <row r="381">
          <cell r="A381">
            <v>2914802</v>
          </cell>
          <cell r="B381" t="str">
            <v>BA</v>
          </cell>
          <cell r="C381">
            <v>73</v>
          </cell>
          <cell r="D381" t="str">
            <v>Itabuna</v>
          </cell>
        </row>
        <row r="382">
          <cell r="A382">
            <v>2914901</v>
          </cell>
          <cell r="B382" t="str">
            <v>BA</v>
          </cell>
          <cell r="C382">
            <v>73</v>
          </cell>
          <cell r="D382" t="str">
            <v>Itacaré</v>
          </cell>
        </row>
        <row r="383">
          <cell r="A383">
            <v>2915007</v>
          </cell>
          <cell r="B383" t="str">
            <v>BA</v>
          </cell>
          <cell r="C383">
            <v>75</v>
          </cell>
          <cell r="D383" t="str">
            <v>Itaeté</v>
          </cell>
        </row>
        <row r="384">
          <cell r="A384">
            <v>2915106</v>
          </cell>
          <cell r="B384" t="str">
            <v>BA</v>
          </cell>
          <cell r="C384">
            <v>73</v>
          </cell>
          <cell r="D384" t="str">
            <v>Itagi</v>
          </cell>
        </row>
        <row r="385">
          <cell r="A385">
            <v>2915205</v>
          </cell>
          <cell r="B385" t="str">
            <v>BA</v>
          </cell>
          <cell r="C385">
            <v>73</v>
          </cell>
          <cell r="D385" t="str">
            <v>Itagibá</v>
          </cell>
        </row>
        <row r="386">
          <cell r="A386">
            <v>2915304</v>
          </cell>
          <cell r="B386" t="str">
            <v>BA</v>
          </cell>
          <cell r="C386">
            <v>73</v>
          </cell>
          <cell r="D386" t="str">
            <v>Itagimirim</v>
          </cell>
        </row>
        <row r="387">
          <cell r="A387">
            <v>2915353</v>
          </cell>
          <cell r="B387" t="str">
            <v>BA</v>
          </cell>
          <cell r="C387">
            <v>74</v>
          </cell>
          <cell r="D387" t="str">
            <v>Itaguaçu da Bahia</v>
          </cell>
        </row>
        <row r="388">
          <cell r="A388">
            <v>2915403</v>
          </cell>
          <cell r="B388" t="str">
            <v>BA</v>
          </cell>
          <cell r="C388">
            <v>73</v>
          </cell>
          <cell r="D388" t="str">
            <v>Itaju do Colônia</v>
          </cell>
        </row>
        <row r="389">
          <cell r="A389">
            <v>2915502</v>
          </cell>
          <cell r="B389" t="str">
            <v>BA</v>
          </cell>
          <cell r="C389">
            <v>73</v>
          </cell>
          <cell r="D389" t="str">
            <v>Itajuípe</v>
          </cell>
        </row>
        <row r="390">
          <cell r="A390">
            <v>2915601</v>
          </cell>
          <cell r="B390" t="str">
            <v>BA</v>
          </cell>
          <cell r="C390">
            <v>73</v>
          </cell>
          <cell r="D390" t="str">
            <v>Itamaraju</v>
          </cell>
        </row>
        <row r="391">
          <cell r="A391">
            <v>2915700</v>
          </cell>
          <cell r="B391" t="str">
            <v>BA</v>
          </cell>
          <cell r="C391">
            <v>73</v>
          </cell>
          <cell r="D391" t="str">
            <v>Itamari</v>
          </cell>
        </row>
        <row r="392">
          <cell r="A392">
            <v>2915809</v>
          </cell>
          <cell r="B392" t="str">
            <v>BA</v>
          </cell>
          <cell r="C392">
            <v>77</v>
          </cell>
          <cell r="D392" t="str">
            <v>Itambé</v>
          </cell>
        </row>
        <row r="393">
          <cell r="A393">
            <v>2915908</v>
          </cell>
          <cell r="B393" t="str">
            <v>BA</v>
          </cell>
          <cell r="C393">
            <v>75</v>
          </cell>
          <cell r="D393" t="str">
            <v>Itanagra</v>
          </cell>
        </row>
        <row r="394">
          <cell r="A394">
            <v>2916005</v>
          </cell>
          <cell r="B394" t="str">
            <v>BA</v>
          </cell>
          <cell r="C394">
            <v>73</v>
          </cell>
          <cell r="D394" t="str">
            <v>Itanhém</v>
          </cell>
        </row>
        <row r="395">
          <cell r="A395">
            <v>2916104</v>
          </cell>
          <cell r="B395" t="str">
            <v>BA</v>
          </cell>
          <cell r="C395">
            <v>71</v>
          </cell>
          <cell r="D395" t="str">
            <v>Itaparica</v>
          </cell>
        </row>
        <row r="396">
          <cell r="A396">
            <v>2916203</v>
          </cell>
          <cell r="B396" t="str">
            <v>BA</v>
          </cell>
          <cell r="C396">
            <v>73</v>
          </cell>
          <cell r="D396" t="str">
            <v>Itapé</v>
          </cell>
        </row>
        <row r="397">
          <cell r="A397">
            <v>2916302</v>
          </cell>
          <cell r="B397" t="str">
            <v>BA</v>
          </cell>
          <cell r="C397">
            <v>73</v>
          </cell>
          <cell r="D397" t="str">
            <v>Itapebi</v>
          </cell>
        </row>
        <row r="398">
          <cell r="A398">
            <v>2916401</v>
          </cell>
          <cell r="B398" t="str">
            <v>BA</v>
          </cell>
          <cell r="C398">
            <v>77</v>
          </cell>
          <cell r="D398" t="str">
            <v>Itapetinga</v>
          </cell>
        </row>
        <row r="399">
          <cell r="A399">
            <v>2916500</v>
          </cell>
          <cell r="B399" t="str">
            <v>BA</v>
          </cell>
          <cell r="C399">
            <v>75</v>
          </cell>
          <cell r="D399" t="str">
            <v>Itapicuru</v>
          </cell>
        </row>
        <row r="400">
          <cell r="A400">
            <v>2916609</v>
          </cell>
          <cell r="B400" t="str">
            <v>BA</v>
          </cell>
          <cell r="C400">
            <v>73</v>
          </cell>
          <cell r="D400" t="str">
            <v>Itapitanga</v>
          </cell>
        </row>
        <row r="401">
          <cell r="A401">
            <v>2916708</v>
          </cell>
          <cell r="B401" t="str">
            <v>BA</v>
          </cell>
          <cell r="C401">
            <v>73</v>
          </cell>
          <cell r="D401" t="str">
            <v>Itaquara</v>
          </cell>
        </row>
        <row r="402">
          <cell r="A402">
            <v>2916807</v>
          </cell>
          <cell r="B402" t="str">
            <v>BA</v>
          </cell>
          <cell r="C402">
            <v>73</v>
          </cell>
          <cell r="D402" t="str">
            <v>Itarantim</v>
          </cell>
        </row>
        <row r="403">
          <cell r="A403">
            <v>2916856</v>
          </cell>
          <cell r="B403" t="str">
            <v>BA</v>
          </cell>
          <cell r="C403">
            <v>75</v>
          </cell>
          <cell r="D403" t="str">
            <v>Itatim</v>
          </cell>
        </row>
        <row r="404">
          <cell r="A404">
            <v>2916906</v>
          </cell>
          <cell r="B404" t="str">
            <v>BA</v>
          </cell>
          <cell r="C404">
            <v>73</v>
          </cell>
          <cell r="D404" t="str">
            <v>Itiruçu</v>
          </cell>
        </row>
        <row r="405">
          <cell r="A405">
            <v>2917003</v>
          </cell>
          <cell r="B405" t="str">
            <v>BA</v>
          </cell>
          <cell r="C405">
            <v>74</v>
          </cell>
          <cell r="D405" t="str">
            <v>Itiúba</v>
          </cell>
        </row>
        <row r="406">
          <cell r="A406">
            <v>2917102</v>
          </cell>
          <cell r="B406" t="str">
            <v>BA</v>
          </cell>
          <cell r="C406">
            <v>73</v>
          </cell>
          <cell r="D406" t="str">
            <v>Itororó</v>
          </cell>
        </row>
        <row r="407">
          <cell r="A407">
            <v>2917201</v>
          </cell>
          <cell r="B407" t="str">
            <v>BA</v>
          </cell>
          <cell r="C407">
            <v>77</v>
          </cell>
          <cell r="D407" t="str">
            <v>Ituaçu</v>
          </cell>
        </row>
        <row r="408">
          <cell r="A408">
            <v>2917300</v>
          </cell>
          <cell r="B408" t="str">
            <v>BA</v>
          </cell>
          <cell r="C408">
            <v>73</v>
          </cell>
          <cell r="D408" t="str">
            <v>Ituberá</v>
          </cell>
        </row>
        <row r="409">
          <cell r="A409">
            <v>2917334</v>
          </cell>
          <cell r="B409" t="str">
            <v>BA</v>
          </cell>
          <cell r="C409">
            <v>77</v>
          </cell>
          <cell r="D409" t="str">
            <v>Iuiú</v>
          </cell>
        </row>
        <row r="410">
          <cell r="A410">
            <v>2917359</v>
          </cell>
          <cell r="B410" t="str">
            <v>BA</v>
          </cell>
          <cell r="C410">
            <v>77</v>
          </cell>
          <cell r="D410" t="str">
            <v>Jaborandi</v>
          </cell>
        </row>
        <row r="411">
          <cell r="A411">
            <v>2917409</v>
          </cell>
          <cell r="B411" t="str">
            <v>BA</v>
          </cell>
          <cell r="C411">
            <v>77</v>
          </cell>
          <cell r="D411" t="str">
            <v>Jacaraci</v>
          </cell>
        </row>
        <row r="412">
          <cell r="A412">
            <v>2917508</v>
          </cell>
          <cell r="B412" t="str">
            <v>BA</v>
          </cell>
          <cell r="C412">
            <v>74</v>
          </cell>
          <cell r="D412" t="str">
            <v>Jacobina</v>
          </cell>
        </row>
        <row r="413">
          <cell r="A413">
            <v>2917607</v>
          </cell>
          <cell r="B413" t="str">
            <v>BA</v>
          </cell>
          <cell r="C413">
            <v>73</v>
          </cell>
          <cell r="D413" t="str">
            <v>Jaguaquara</v>
          </cell>
        </row>
        <row r="414">
          <cell r="A414">
            <v>2917706</v>
          </cell>
          <cell r="B414" t="str">
            <v>BA</v>
          </cell>
          <cell r="C414">
            <v>74</v>
          </cell>
          <cell r="D414" t="str">
            <v>Jaguarari</v>
          </cell>
        </row>
        <row r="415">
          <cell r="A415">
            <v>2917805</v>
          </cell>
          <cell r="B415" t="str">
            <v>BA</v>
          </cell>
          <cell r="C415">
            <v>75</v>
          </cell>
          <cell r="D415" t="str">
            <v>Jaguaripe</v>
          </cell>
        </row>
        <row r="416">
          <cell r="A416">
            <v>2917904</v>
          </cell>
          <cell r="B416" t="str">
            <v>BA</v>
          </cell>
          <cell r="C416">
            <v>75</v>
          </cell>
          <cell r="D416" t="str">
            <v>Jandaíra</v>
          </cell>
        </row>
        <row r="417">
          <cell r="A417">
            <v>2918001</v>
          </cell>
          <cell r="B417" t="str">
            <v>BA</v>
          </cell>
          <cell r="C417">
            <v>73</v>
          </cell>
          <cell r="D417" t="str">
            <v>Jequié</v>
          </cell>
        </row>
        <row r="418">
          <cell r="A418">
            <v>2918100</v>
          </cell>
          <cell r="B418" t="str">
            <v>BA</v>
          </cell>
          <cell r="C418">
            <v>75</v>
          </cell>
          <cell r="D418" t="str">
            <v>Jeremoabo</v>
          </cell>
        </row>
        <row r="419">
          <cell r="A419">
            <v>2918209</v>
          </cell>
          <cell r="B419" t="str">
            <v>BA</v>
          </cell>
          <cell r="C419">
            <v>75</v>
          </cell>
          <cell r="D419" t="str">
            <v>Jiquiriçá</v>
          </cell>
        </row>
        <row r="420">
          <cell r="A420">
            <v>2918308</v>
          </cell>
          <cell r="B420" t="str">
            <v>BA</v>
          </cell>
          <cell r="C420">
            <v>73</v>
          </cell>
          <cell r="D420" t="str">
            <v>Jitaúna</v>
          </cell>
        </row>
        <row r="421">
          <cell r="A421">
            <v>2918357</v>
          </cell>
          <cell r="B421" t="str">
            <v>BA</v>
          </cell>
          <cell r="C421">
            <v>74</v>
          </cell>
          <cell r="D421" t="str">
            <v>João Dourado</v>
          </cell>
        </row>
        <row r="422">
          <cell r="A422">
            <v>2918407</v>
          </cell>
          <cell r="B422" t="str">
            <v>BA</v>
          </cell>
          <cell r="C422">
            <v>74</v>
          </cell>
          <cell r="D422" t="str">
            <v>Juazeiro</v>
          </cell>
        </row>
        <row r="423">
          <cell r="A423">
            <v>2918456</v>
          </cell>
          <cell r="B423" t="str">
            <v>BA</v>
          </cell>
          <cell r="C423">
            <v>73</v>
          </cell>
          <cell r="D423" t="str">
            <v>Jucuruçu</v>
          </cell>
        </row>
        <row r="424">
          <cell r="A424">
            <v>2918506</v>
          </cell>
          <cell r="B424" t="str">
            <v>BA</v>
          </cell>
          <cell r="C424">
            <v>74</v>
          </cell>
          <cell r="D424" t="str">
            <v>Jussara</v>
          </cell>
        </row>
        <row r="425">
          <cell r="A425">
            <v>2918555</v>
          </cell>
          <cell r="B425" t="str">
            <v>BA</v>
          </cell>
          <cell r="C425">
            <v>73</v>
          </cell>
          <cell r="D425" t="str">
            <v>Jussari</v>
          </cell>
        </row>
        <row r="426">
          <cell r="A426">
            <v>2918605</v>
          </cell>
          <cell r="B426" t="str">
            <v>BA</v>
          </cell>
          <cell r="C426">
            <v>77</v>
          </cell>
          <cell r="D426" t="str">
            <v>Jussiape</v>
          </cell>
        </row>
        <row r="427">
          <cell r="A427">
            <v>2918704</v>
          </cell>
          <cell r="B427" t="str">
            <v>BA</v>
          </cell>
          <cell r="C427">
            <v>73</v>
          </cell>
          <cell r="D427" t="str">
            <v>Lafaiete Coutinho</v>
          </cell>
        </row>
        <row r="428">
          <cell r="A428">
            <v>2918753</v>
          </cell>
          <cell r="B428" t="str">
            <v>BA</v>
          </cell>
          <cell r="C428">
            <v>77</v>
          </cell>
          <cell r="D428" t="str">
            <v>Lagoa Real</v>
          </cell>
        </row>
        <row r="429">
          <cell r="A429">
            <v>2918803</v>
          </cell>
          <cell r="B429" t="str">
            <v>BA</v>
          </cell>
          <cell r="C429">
            <v>75</v>
          </cell>
          <cell r="D429" t="str">
            <v>Laje</v>
          </cell>
        </row>
        <row r="430">
          <cell r="A430">
            <v>2918902</v>
          </cell>
          <cell r="B430" t="str">
            <v>BA</v>
          </cell>
          <cell r="C430">
            <v>73</v>
          </cell>
          <cell r="D430" t="str">
            <v>Lajedão</v>
          </cell>
        </row>
        <row r="431">
          <cell r="A431">
            <v>2919009</v>
          </cell>
          <cell r="B431" t="str">
            <v>BA</v>
          </cell>
          <cell r="C431">
            <v>75</v>
          </cell>
          <cell r="D431" t="str">
            <v>Lajedinho</v>
          </cell>
        </row>
        <row r="432">
          <cell r="A432">
            <v>2919058</v>
          </cell>
          <cell r="B432" t="str">
            <v>BA</v>
          </cell>
          <cell r="C432">
            <v>73</v>
          </cell>
          <cell r="D432" t="str">
            <v>Lajedo do Tabocal</v>
          </cell>
        </row>
        <row r="433">
          <cell r="A433">
            <v>2919108</v>
          </cell>
          <cell r="B433" t="str">
            <v>BA</v>
          </cell>
          <cell r="C433">
            <v>75</v>
          </cell>
          <cell r="D433" t="str">
            <v>Lamarão</v>
          </cell>
        </row>
        <row r="434">
          <cell r="A434">
            <v>2919157</v>
          </cell>
          <cell r="B434" t="str">
            <v>BA</v>
          </cell>
          <cell r="C434">
            <v>74</v>
          </cell>
          <cell r="D434" t="str">
            <v>Lapão</v>
          </cell>
        </row>
        <row r="435">
          <cell r="A435">
            <v>2919207</v>
          </cell>
          <cell r="B435" t="str">
            <v>BA</v>
          </cell>
          <cell r="C435">
            <v>71</v>
          </cell>
          <cell r="D435" t="str">
            <v>Lauro de Freitas</v>
          </cell>
        </row>
        <row r="436">
          <cell r="A436">
            <v>2919306</v>
          </cell>
          <cell r="B436" t="str">
            <v>BA</v>
          </cell>
          <cell r="C436">
            <v>75</v>
          </cell>
          <cell r="D436" t="str">
            <v>Lençóis</v>
          </cell>
        </row>
        <row r="437">
          <cell r="A437">
            <v>2919405</v>
          </cell>
          <cell r="B437" t="str">
            <v>BA</v>
          </cell>
          <cell r="C437">
            <v>77</v>
          </cell>
          <cell r="D437" t="str">
            <v>Licínio de Almeida</v>
          </cell>
        </row>
        <row r="438">
          <cell r="A438">
            <v>2919504</v>
          </cell>
          <cell r="B438" t="str">
            <v>BA</v>
          </cell>
          <cell r="C438">
            <v>77</v>
          </cell>
          <cell r="D438" t="str">
            <v>Livramento de Nossa Senhora</v>
          </cell>
        </row>
        <row r="439">
          <cell r="A439">
            <v>2919553</v>
          </cell>
          <cell r="B439" t="str">
            <v>BA</v>
          </cell>
          <cell r="C439">
            <v>77</v>
          </cell>
          <cell r="D439" t="str">
            <v>Luís Eduardo Magalhães</v>
          </cell>
        </row>
        <row r="440">
          <cell r="A440">
            <v>2919603</v>
          </cell>
          <cell r="B440" t="str">
            <v>BA</v>
          </cell>
          <cell r="C440">
            <v>74</v>
          </cell>
          <cell r="D440" t="str">
            <v>Macajuba</v>
          </cell>
        </row>
        <row r="441">
          <cell r="A441">
            <v>2919702</v>
          </cell>
          <cell r="B441" t="str">
            <v>BA</v>
          </cell>
          <cell r="C441">
            <v>77</v>
          </cell>
          <cell r="D441" t="str">
            <v>Macarani</v>
          </cell>
        </row>
        <row r="442">
          <cell r="A442">
            <v>2919801</v>
          </cell>
          <cell r="B442" t="str">
            <v>BA</v>
          </cell>
          <cell r="C442">
            <v>77</v>
          </cell>
          <cell r="D442" t="str">
            <v>Macaúbas</v>
          </cell>
        </row>
        <row r="443">
          <cell r="A443">
            <v>2919900</v>
          </cell>
          <cell r="B443" t="str">
            <v>BA</v>
          </cell>
          <cell r="C443">
            <v>75</v>
          </cell>
          <cell r="D443" t="str">
            <v>Macururé</v>
          </cell>
        </row>
        <row r="444">
          <cell r="A444">
            <v>2919926</v>
          </cell>
          <cell r="B444" t="str">
            <v>BA</v>
          </cell>
          <cell r="C444">
            <v>71</v>
          </cell>
          <cell r="D444" t="str">
            <v>Madre de Deus</v>
          </cell>
        </row>
        <row r="445">
          <cell r="A445">
            <v>2919959</v>
          </cell>
          <cell r="B445" t="str">
            <v>BA</v>
          </cell>
          <cell r="C445">
            <v>77</v>
          </cell>
          <cell r="D445" t="str">
            <v>Maetinga</v>
          </cell>
        </row>
        <row r="446">
          <cell r="A446">
            <v>2920007</v>
          </cell>
          <cell r="B446" t="str">
            <v>BA</v>
          </cell>
          <cell r="C446">
            <v>77</v>
          </cell>
          <cell r="D446" t="str">
            <v>Maiquinique</v>
          </cell>
        </row>
        <row r="447">
          <cell r="A447">
            <v>2920106</v>
          </cell>
          <cell r="B447" t="str">
            <v>BA</v>
          </cell>
          <cell r="C447">
            <v>74</v>
          </cell>
          <cell r="D447" t="str">
            <v>Mairi</v>
          </cell>
        </row>
        <row r="448">
          <cell r="A448">
            <v>2920205</v>
          </cell>
          <cell r="B448" t="str">
            <v>BA</v>
          </cell>
          <cell r="C448">
            <v>77</v>
          </cell>
          <cell r="D448" t="str">
            <v>Malhada</v>
          </cell>
        </row>
        <row r="449">
          <cell r="A449">
            <v>2920304</v>
          </cell>
          <cell r="B449" t="str">
            <v>BA</v>
          </cell>
          <cell r="C449">
            <v>77</v>
          </cell>
          <cell r="D449" t="str">
            <v>Malhada de Pedras</v>
          </cell>
        </row>
        <row r="450">
          <cell r="A450">
            <v>2920403</v>
          </cell>
          <cell r="B450" t="str">
            <v>BA</v>
          </cell>
          <cell r="C450">
            <v>73</v>
          </cell>
          <cell r="D450" t="str">
            <v>Manoel Vitorino</v>
          </cell>
        </row>
        <row r="451">
          <cell r="A451">
            <v>2920452</v>
          </cell>
          <cell r="B451" t="str">
            <v>BA</v>
          </cell>
          <cell r="C451">
            <v>77</v>
          </cell>
          <cell r="D451" t="str">
            <v>Mansidão</v>
          </cell>
        </row>
        <row r="452">
          <cell r="A452">
            <v>2920502</v>
          </cell>
          <cell r="B452" t="str">
            <v>BA</v>
          </cell>
          <cell r="C452">
            <v>73</v>
          </cell>
          <cell r="D452" t="str">
            <v>Maracás</v>
          </cell>
        </row>
        <row r="453">
          <cell r="A453">
            <v>2920601</v>
          </cell>
          <cell r="B453" t="str">
            <v>BA</v>
          </cell>
          <cell r="C453">
            <v>75</v>
          </cell>
          <cell r="D453" t="str">
            <v>Maragogipe</v>
          </cell>
        </row>
        <row r="454">
          <cell r="A454">
            <v>2920700</v>
          </cell>
          <cell r="B454" t="str">
            <v>BA</v>
          </cell>
          <cell r="C454">
            <v>73</v>
          </cell>
          <cell r="D454" t="str">
            <v>Maraú</v>
          </cell>
        </row>
        <row r="455">
          <cell r="A455">
            <v>2920809</v>
          </cell>
          <cell r="B455" t="str">
            <v>BA</v>
          </cell>
          <cell r="C455">
            <v>75</v>
          </cell>
          <cell r="D455" t="str">
            <v>Marcionílio Souza</v>
          </cell>
        </row>
        <row r="456">
          <cell r="A456">
            <v>2920908</v>
          </cell>
          <cell r="B456" t="str">
            <v>BA</v>
          </cell>
          <cell r="C456">
            <v>73</v>
          </cell>
          <cell r="D456" t="str">
            <v>Mascote</v>
          </cell>
        </row>
        <row r="457">
          <cell r="A457">
            <v>2921005</v>
          </cell>
          <cell r="B457" t="str">
            <v>BA</v>
          </cell>
          <cell r="C457">
            <v>71</v>
          </cell>
          <cell r="D457" t="str">
            <v>Mata de São João</v>
          </cell>
        </row>
        <row r="458">
          <cell r="A458">
            <v>2921054</v>
          </cell>
          <cell r="B458" t="str">
            <v>BA</v>
          </cell>
          <cell r="C458">
            <v>77</v>
          </cell>
          <cell r="D458" t="str">
            <v>Matina</v>
          </cell>
        </row>
        <row r="459">
          <cell r="A459">
            <v>2921104</v>
          </cell>
          <cell r="B459" t="str">
            <v>BA</v>
          </cell>
          <cell r="C459">
            <v>73</v>
          </cell>
          <cell r="D459" t="str">
            <v>Medeiros Neto</v>
          </cell>
        </row>
        <row r="460">
          <cell r="A460">
            <v>2921203</v>
          </cell>
          <cell r="B460" t="str">
            <v>BA</v>
          </cell>
          <cell r="C460">
            <v>74</v>
          </cell>
          <cell r="D460" t="str">
            <v>Miguel Calmon</v>
          </cell>
        </row>
        <row r="461">
          <cell r="A461">
            <v>2921302</v>
          </cell>
          <cell r="B461" t="str">
            <v>BA</v>
          </cell>
          <cell r="C461">
            <v>75</v>
          </cell>
          <cell r="D461" t="str">
            <v>Milagres</v>
          </cell>
        </row>
        <row r="462">
          <cell r="A462">
            <v>2921401</v>
          </cell>
          <cell r="B462" t="str">
            <v>BA</v>
          </cell>
          <cell r="C462">
            <v>74</v>
          </cell>
          <cell r="D462" t="str">
            <v>Mirangaba</v>
          </cell>
        </row>
        <row r="463">
          <cell r="A463">
            <v>2921450</v>
          </cell>
          <cell r="B463" t="str">
            <v>BA</v>
          </cell>
          <cell r="C463">
            <v>77</v>
          </cell>
          <cell r="D463" t="str">
            <v>Mirante</v>
          </cell>
        </row>
        <row r="464">
          <cell r="A464">
            <v>2921500</v>
          </cell>
          <cell r="B464" t="str">
            <v>BA</v>
          </cell>
          <cell r="C464">
            <v>75</v>
          </cell>
          <cell r="D464" t="str">
            <v>Monte Santo</v>
          </cell>
        </row>
        <row r="465">
          <cell r="A465">
            <v>2921609</v>
          </cell>
          <cell r="B465" t="str">
            <v>BA</v>
          </cell>
          <cell r="C465">
            <v>77</v>
          </cell>
          <cell r="D465" t="str">
            <v>Morpará</v>
          </cell>
        </row>
        <row r="466">
          <cell r="A466">
            <v>2921708</v>
          </cell>
          <cell r="B466" t="str">
            <v>BA</v>
          </cell>
          <cell r="C466">
            <v>74</v>
          </cell>
          <cell r="D466" t="str">
            <v>Morro do Chapéu</v>
          </cell>
        </row>
        <row r="467">
          <cell r="A467">
            <v>2921807</v>
          </cell>
          <cell r="B467" t="str">
            <v>BA</v>
          </cell>
          <cell r="C467">
            <v>77</v>
          </cell>
          <cell r="D467" t="str">
            <v>Mortugaba</v>
          </cell>
        </row>
        <row r="468">
          <cell r="A468">
            <v>2921906</v>
          </cell>
          <cell r="B468" t="str">
            <v>BA</v>
          </cell>
          <cell r="C468">
            <v>75</v>
          </cell>
          <cell r="D468" t="str">
            <v>Mucugê</v>
          </cell>
        </row>
        <row r="469">
          <cell r="A469">
            <v>2922003</v>
          </cell>
          <cell r="B469" t="str">
            <v>BA</v>
          </cell>
          <cell r="C469">
            <v>73</v>
          </cell>
          <cell r="D469" t="str">
            <v>Mucuri</v>
          </cell>
        </row>
        <row r="470">
          <cell r="A470">
            <v>2922052</v>
          </cell>
          <cell r="B470" t="str">
            <v>BA</v>
          </cell>
          <cell r="C470">
            <v>74</v>
          </cell>
          <cell r="D470" t="str">
            <v>Mulungu do Morro</v>
          </cell>
        </row>
        <row r="471">
          <cell r="A471">
            <v>2922102</v>
          </cell>
          <cell r="B471" t="str">
            <v>BA</v>
          </cell>
          <cell r="C471">
            <v>74</v>
          </cell>
          <cell r="D471" t="str">
            <v>Mundo Novo</v>
          </cell>
        </row>
        <row r="472">
          <cell r="A472">
            <v>2922201</v>
          </cell>
          <cell r="B472" t="str">
            <v>BA</v>
          </cell>
          <cell r="C472">
            <v>75</v>
          </cell>
          <cell r="D472" t="str">
            <v>Muniz Ferreira</v>
          </cell>
        </row>
        <row r="473">
          <cell r="A473">
            <v>2922250</v>
          </cell>
          <cell r="B473" t="str">
            <v>BA</v>
          </cell>
          <cell r="C473">
            <v>77</v>
          </cell>
          <cell r="D473" t="str">
            <v>Muquém de São Francisco</v>
          </cell>
        </row>
        <row r="474">
          <cell r="A474">
            <v>2922300</v>
          </cell>
          <cell r="B474" t="str">
            <v>BA</v>
          </cell>
          <cell r="C474">
            <v>75</v>
          </cell>
          <cell r="D474" t="str">
            <v>Muritiba</v>
          </cell>
        </row>
        <row r="475">
          <cell r="A475">
            <v>2922409</v>
          </cell>
          <cell r="B475" t="str">
            <v>BA</v>
          </cell>
          <cell r="C475">
            <v>75</v>
          </cell>
          <cell r="D475" t="str">
            <v>Mutuípe</v>
          </cell>
        </row>
        <row r="476">
          <cell r="A476">
            <v>2922508</v>
          </cell>
          <cell r="B476" t="str">
            <v>BA</v>
          </cell>
          <cell r="C476">
            <v>75</v>
          </cell>
          <cell r="D476" t="str">
            <v>Nazaré</v>
          </cell>
        </row>
        <row r="477">
          <cell r="A477">
            <v>2922607</v>
          </cell>
          <cell r="B477" t="str">
            <v>BA</v>
          </cell>
          <cell r="C477">
            <v>73</v>
          </cell>
          <cell r="D477" t="str">
            <v>Nilo Peçanha</v>
          </cell>
        </row>
        <row r="478">
          <cell r="A478">
            <v>2922656</v>
          </cell>
          <cell r="B478" t="str">
            <v>BA</v>
          </cell>
          <cell r="C478">
            <v>75</v>
          </cell>
          <cell r="D478" t="str">
            <v>Nordestina</v>
          </cell>
        </row>
        <row r="479">
          <cell r="A479">
            <v>2922706</v>
          </cell>
          <cell r="B479" t="str">
            <v>BA</v>
          </cell>
          <cell r="C479">
            <v>73</v>
          </cell>
          <cell r="D479" t="str">
            <v>Nova Canaã</v>
          </cell>
        </row>
        <row r="480">
          <cell r="A480">
            <v>2922730</v>
          </cell>
          <cell r="B480" t="str">
            <v>BA</v>
          </cell>
          <cell r="C480">
            <v>75</v>
          </cell>
          <cell r="D480" t="str">
            <v>Nova Fátima</v>
          </cell>
        </row>
        <row r="481">
          <cell r="A481">
            <v>2922755</v>
          </cell>
          <cell r="B481" t="str">
            <v>BA</v>
          </cell>
          <cell r="C481">
            <v>73</v>
          </cell>
          <cell r="D481" t="str">
            <v>Nova Ibiá</v>
          </cell>
        </row>
        <row r="482">
          <cell r="A482">
            <v>2922805</v>
          </cell>
          <cell r="B482" t="str">
            <v>BA</v>
          </cell>
          <cell r="C482">
            <v>73</v>
          </cell>
          <cell r="D482" t="str">
            <v>Nova Itarana</v>
          </cell>
        </row>
        <row r="483">
          <cell r="A483">
            <v>2922854</v>
          </cell>
          <cell r="B483" t="str">
            <v>BA</v>
          </cell>
          <cell r="C483">
            <v>75</v>
          </cell>
          <cell r="D483" t="str">
            <v>Nova Redenção</v>
          </cell>
        </row>
        <row r="484">
          <cell r="A484">
            <v>2922904</v>
          </cell>
          <cell r="B484" t="str">
            <v>BA</v>
          </cell>
          <cell r="C484">
            <v>75</v>
          </cell>
          <cell r="D484" t="str">
            <v>Nova Soure</v>
          </cell>
        </row>
        <row r="485">
          <cell r="A485">
            <v>2923001</v>
          </cell>
          <cell r="B485" t="str">
            <v>BA</v>
          </cell>
          <cell r="C485">
            <v>73</v>
          </cell>
          <cell r="D485" t="str">
            <v>Nova Viçosa</v>
          </cell>
        </row>
        <row r="486">
          <cell r="A486">
            <v>2923035</v>
          </cell>
          <cell r="B486" t="str">
            <v>BA</v>
          </cell>
          <cell r="C486">
            <v>77</v>
          </cell>
          <cell r="D486" t="str">
            <v>Novo Horizonte</v>
          </cell>
        </row>
        <row r="487">
          <cell r="A487">
            <v>2923050</v>
          </cell>
          <cell r="B487" t="str">
            <v>BA</v>
          </cell>
          <cell r="C487">
            <v>75</v>
          </cell>
          <cell r="D487" t="str">
            <v>Novo Triunfo</v>
          </cell>
        </row>
        <row r="488">
          <cell r="A488">
            <v>2923100</v>
          </cell>
          <cell r="B488" t="str">
            <v>BA</v>
          </cell>
          <cell r="C488">
            <v>75</v>
          </cell>
          <cell r="D488" t="str">
            <v>Olindina</v>
          </cell>
        </row>
        <row r="489">
          <cell r="A489">
            <v>2923209</v>
          </cell>
          <cell r="B489" t="str">
            <v>BA</v>
          </cell>
          <cell r="C489">
            <v>77</v>
          </cell>
          <cell r="D489" t="str">
            <v>Oliveira dos Brejinhos</v>
          </cell>
        </row>
        <row r="490">
          <cell r="A490">
            <v>2923308</v>
          </cell>
          <cell r="B490" t="str">
            <v>BA</v>
          </cell>
          <cell r="C490">
            <v>75</v>
          </cell>
          <cell r="D490" t="str">
            <v>Ouriçangas</v>
          </cell>
        </row>
        <row r="491">
          <cell r="A491">
            <v>2923357</v>
          </cell>
          <cell r="B491" t="str">
            <v>BA</v>
          </cell>
          <cell r="C491">
            <v>74</v>
          </cell>
          <cell r="D491" t="str">
            <v>Ourolândia</v>
          </cell>
        </row>
        <row r="492">
          <cell r="A492">
            <v>2923407</v>
          </cell>
          <cell r="B492" t="str">
            <v>BA</v>
          </cell>
          <cell r="C492">
            <v>77</v>
          </cell>
          <cell r="D492" t="str">
            <v>Palmas de Monte Alto</v>
          </cell>
        </row>
        <row r="493">
          <cell r="A493">
            <v>2923506</v>
          </cell>
          <cell r="B493" t="str">
            <v>BA</v>
          </cell>
          <cell r="C493">
            <v>75</v>
          </cell>
          <cell r="D493" t="str">
            <v>Palmeiras</v>
          </cell>
        </row>
        <row r="494">
          <cell r="A494">
            <v>2923605</v>
          </cell>
          <cell r="B494" t="str">
            <v>BA</v>
          </cell>
          <cell r="C494">
            <v>77</v>
          </cell>
          <cell r="D494" t="str">
            <v>Paramirim</v>
          </cell>
        </row>
        <row r="495">
          <cell r="A495">
            <v>2923704</v>
          </cell>
          <cell r="B495" t="str">
            <v>BA</v>
          </cell>
          <cell r="C495">
            <v>24</v>
          </cell>
          <cell r="D495" t="str">
            <v>Paratinga</v>
          </cell>
        </row>
        <row r="496">
          <cell r="A496">
            <v>2923803</v>
          </cell>
          <cell r="B496" t="str">
            <v>BA</v>
          </cell>
          <cell r="C496">
            <v>75</v>
          </cell>
          <cell r="D496" t="str">
            <v>Paripiranga</v>
          </cell>
        </row>
        <row r="497">
          <cell r="A497">
            <v>2923902</v>
          </cell>
          <cell r="B497" t="str">
            <v>BA</v>
          </cell>
          <cell r="C497">
            <v>73</v>
          </cell>
          <cell r="D497" t="str">
            <v>Pau Brasil</v>
          </cell>
        </row>
        <row r="498">
          <cell r="A498">
            <v>2924009</v>
          </cell>
          <cell r="B498" t="str">
            <v>BA</v>
          </cell>
          <cell r="C498">
            <v>75</v>
          </cell>
          <cell r="D498" t="str">
            <v>Paulo Afonso</v>
          </cell>
        </row>
        <row r="499">
          <cell r="A499">
            <v>2924058</v>
          </cell>
          <cell r="B499" t="str">
            <v>BA</v>
          </cell>
          <cell r="C499">
            <v>75</v>
          </cell>
          <cell r="D499" t="str">
            <v>Pé de Serra</v>
          </cell>
        </row>
        <row r="500">
          <cell r="A500">
            <v>2924108</v>
          </cell>
          <cell r="B500" t="str">
            <v>BA</v>
          </cell>
          <cell r="C500">
            <v>75</v>
          </cell>
          <cell r="D500" t="str">
            <v>Pedrão</v>
          </cell>
        </row>
        <row r="501">
          <cell r="A501">
            <v>2924207</v>
          </cell>
          <cell r="B501" t="str">
            <v>BA</v>
          </cell>
          <cell r="C501">
            <v>75</v>
          </cell>
          <cell r="D501" t="str">
            <v>Pedro Alexandre</v>
          </cell>
        </row>
        <row r="502">
          <cell r="A502">
            <v>2924306</v>
          </cell>
          <cell r="B502" t="str">
            <v>BA</v>
          </cell>
          <cell r="C502">
            <v>77</v>
          </cell>
          <cell r="D502" t="str">
            <v>Piatã</v>
          </cell>
        </row>
        <row r="503">
          <cell r="A503">
            <v>2924405</v>
          </cell>
          <cell r="B503" t="str">
            <v>BA</v>
          </cell>
          <cell r="C503">
            <v>74</v>
          </cell>
          <cell r="D503" t="str">
            <v>Pilão Arcado</v>
          </cell>
        </row>
        <row r="504">
          <cell r="A504">
            <v>2924504</v>
          </cell>
          <cell r="B504" t="str">
            <v>BA</v>
          </cell>
          <cell r="C504">
            <v>77</v>
          </cell>
          <cell r="D504" t="str">
            <v>Pindaí</v>
          </cell>
        </row>
        <row r="505">
          <cell r="A505">
            <v>2924603</v>
          </cell>
          <cell r="B505" t="str">
            <v>BA</v>
          </cell>
          <cell r="C505">
            <v>74</v>
          </cell>
          <cell r="D505" t="str">
            <v>Pindobaçu</v>
          </cell>
        </row>
        <row r="506">
          <cell r="A506">
            <v>2924652</v>
          </cell>
          <cell r="B506" t="str">
            <v>BA</v>
          </cell>
          <cell r="C506">
            <v>75</v>
          </cell>
          <cell r="D506" t="str">
            <v>Pintadas</v>
          </cell>
        </row>
        <row r="507">
          <cell r="A507">
            <v>2924678</v>
          </cell>
          <cell r="B507" t="str">
            <v>BA</v>
          </cell>
          <cell r="C507">
            <v>73</v>
          </cell>
          <cell r="D507" t="str">
            <v>Piraí do Norte</v>
          </cell>
        </row>
        <row r="508">
          <cell r="A508">
            <v>2924702</v>
          </cell>
          <cell r="B508" t="str">
            <v>BA</v>
          </cell>
          <cell r="C508">
            <v>77</v>
          </cell>
          <cell r="D508" t="str">
            <v>Piripá</v>
          </cell>
        </row>
        <row r="509">
          <cell r="A509">
            <v>2924801</v>
          </cell>
          <cell r="B509" t="str">
            <v>BA</v>
          </cell>
          <cell r="C509">
            <v>74</v>
          </cell>
          <cell r="D509" t="str">
            <v>Piritiba</v>
          </cell>
        </row>
        <row r="510">
          <cell r="A510">
            <v>2924900</v>
          </cell>
          <cell r="B510" t="str">
            <v>BA</v>
          </cell>
          <cell r="C510">
            <v>73</v>
          </cell>
          <cell r="D510" t="str">
            <v>Planaltino</v>
          </cell>
        </row>
        <row r="511">
          <cell r="A511">
            <v>2925006</v>
          </cell>
          <cell r="B511" t="str">
            <v>BA</v>
          </cell>
          <cell r="C511">
            <v>77</v>
          </cell>
          <cell r="D511" t="str">
            <v>Planalto</v>
          </cell>
        </row>
        <row r="512">
          <cell r="A512">
            <v>2925105</v>
          </cell>
          <cell r="B512" t="str">
            <v>BA</v>
          </cell>
          <cell r="C512">
            <v>77</v>
          </cell>
          <cell r="D512" t="str">
            <v>Poções</v>
          </cell>
        </row>
        <row r="513">
          <cell r="A513">
            <v>2925204</v>
          </cell>
          <cell r="B513" t="str">
            <v>BA</v>
          </cell>
          <cell r="C513">
            <v>71</v>
          </cell>
          <cell r="D513" t="str">
            <v>Pojuca</v>
          </cell>
        </row>
        <row r="514">
          <cell r="A514">
            <v>2925253</v>
          </cell>
          <cell r="B514" t="str">
            <v>BA</v>
          </cell>
          <cell r="C514">
            <v>74</v>
          </cell>
          <cell r="D514" t="str">
            <v>Ponto Novo</v>
          </cell>
        </row>
        <row r="515">
          <cell r="A515">
            <v>2925303</v>
          </cell>
          <cell r="B515" t="str">
            <v>BA</v>
          </cell>
          <cell r="C515">
            <v>73</v>
          </cell>
          <cell r="D515" t="str">
            <v>Porto Seguro</v>
          </cell>
        </row>
        <row r="516">
          <cell r="A516">
            <v>2925402</v>
          </cell>
          <cell r="B516" t="str">
            <v>BA</v>
          </cell>
          <cell r="C516">
            <v>73</v>
          </cell>
          <cell r="D516" t="str">
            <v>Potiraguá</v>
          </cell>
        </row>
        <row r="517">
          <cell r="A517">
            <v>2925501</v>
          </cell>
          <cell r="B517" t="str">
            <v>BA</v>
          </cell>
          <cell r="C517">
            <v>73</v>
          </cell>
          <cell r="D517" t="str">
            <v>Prado</v>
          </cell>
        </row>
        <row r="518">
          <cell r="A518">
            <v>2925600</v>
          </cell>
          <cell r="B518" t="str">
            <v>BA</v>
          </cell>
          <cell r="C518">
            <v>74</v>
          </cell>
          <cell r="D518" t="str">
            <v>Presidente Dutra</v>
          </cell>
        </row>
        <row r="519">
          <cell r="A519">
            <v>2925709</v>
          </cell>
          <cell r="B519" t="str">
            <v>BA</v>
          </cell>
          <cell r="C519">
            <v>77</v>
          </cell>
          <cell r="D519" t="str">
            <v>Presidente Jânio Quadros</v>
          </cell>
        </row>
        <row r="520">
          <cell r="A520">
            <v>2925758</v>
          </cell>
          <cell r="B520" t="str">
            <v>BA</v>
          </cell>
          <cell r="C520">
            <v>73</v>
          </cell>
          <cell r="D520" t="str">
            <v>Presidente Tancredo Neves</v>
          </cell>
        </row>
        <row r="521">
          <cell r="A521">
            <v>2925808</v>
          </cell>
          <cell r="B521" t="str">
            <v>BA</v>
          </cell>
          <cell r="C521">
            <v>75</v>
          </cell>
          <cell r="D521" t="str">
            <v>Queimadas</v>
          </cell>
        </row>
        <row r="522">
          <cell r="A522">
            <v>2925907</v>
          </cell>
          <cell r="B522" t="str">
            <v>BA</v>
          </cell>
          <cell r="C522">
            <v>75</v>
          </cell>
          <cell r="D522" t="str">
            <v>Quijingue</v>
          </cell>
        </row>
        <row r="523">
          <cell r="A523">
            <v>2925931</v>
          </cell>
          <cell r="B523" t="str">
            <v>BA</v>
          </cell>
          <cell r="C523">
            <v>74</v>
          </cell>
          <cell r="D523" t="str">
            <v>Quixabeira</v>
          </cell>
        </row>
        <row r="524">
          <cell r="A524">
            <v>2925956</v>
          </cell>
          <cell r="B524" t="str">
            <v>BA</v>
          </cell>
          <cell r="C524">
            <v>75</v>
          </cell>
          <cell r="D524" t="str">
            <v>Rafael Jambeiro</v>
          </cell>
        </row>
        <row r="525">
          <cell r="A525">
            <v>2926004</v>
          </cell>
          <cell r="B525" t="str">
            <v>BA</v>
          </cell>
          <cell r="C525">
            <v>74</v>
          </cell>
          <cell r="D525" t="str">
            <v>Remanso</v>
          </cell>
        </row>
        <row r="526">
          <cell r="A526">
            <v>2926103</v>
          </cell>
          <cell r="B526" t="str">
            <v>BA</v>
          </cell>
          <cell r="C526">
            <v>75</v>
          </cell>
          <cell r="D526" t="str">
            <v>Retirolândia</v>
          </cell>
        </row>
        <row r="527">
          <cell r="A527">
            <v>2926202</v>
          </cell>
          <cell r="B527" t="str">
            <v>BA</v>
          </cell>
          <cell r="C527">
            <v>77</v>
          </cell>
          <cell r="D527" t="str">
            <v>Riachão das Neves</v>
          </cell>
        </row>
        <row r="528">
          <cell r="A528">
            <v>2926301</v>
          </cell>
          <cell r="B528" t="str">
            <v>BA</v>
          </cell>
          <cell r="C528">
            <v>75</v>
          </cell>
          <cell r="D528" t="str">
            <v>Riachão do Jacuípe</v>
          </cell>
        </row>
        <row r="529">
          <cell r="A529">
            <v>2926400</v>
          </cell>
          <cell r="B529" t="str">
            <v>BA</v>
          </cell>
          <cell r="C529">
            <v>77</v>
          </cell>
          <cell r="D529" t="str">
            <v>Riacho de Santana</v>
          </cell>
        </row>
        <row r="530">
          <cell r="A530">
            <v>2926509</v>
          </cell>
          <cell r="B530" t="str">
            <v>BA</v>
          </cell>
          <cell r="C530">
            <v>75</v>
          </cell>
          <cell r="D530" t="str">
            <v>Ribeira do Amparo</v>
          </cell>
        </row>
        <row r="531">
          <cell r="A531">
            <v>2926608</v>
          </cell>
          <cell r="B531" t="str">
            <v>BA</v>
          </cell>
          <cell r="C531">
            <v>75</v>
          </cell>
          <cell r="D531" t="str">
            <v>Ribeira do Pombal</v>
          </cell>
        </row>
        <row r="532">
          <cell r="A532">
            <v>2926657</v>
          </cell>
          <cell r="B532" t="str">
            <v>BA</v>
          </cell>
          <cell r="C532">
            <v>77</v>
          </cell>
          <cell r="D532" t="str">
            <v>Ribeirão do Largo</v>
          </cell>
        </row>
        <row r="533">
          <cell r="A533">
            <v>2926707</v>
          </cell>
          <cell r="B533" t="str">
            <v>BA</v>
          </cell>
          <cell r="C533">
            <v>77</v>
          </cell>
          <cell r="D533" t="str">
            <v>Rio de Contas</v>
          </cell>
        </row>
        <row r="534">
          <cell r="A534">
            <v>2926806</v>
          </cell>
          <cell r="B534" t="str">
            <v>BA</v>
          </cell>
          <cell r="C534">
            <v>77</v>
          </cell>
          <cell r="D534" t="str">
            <v>Rio do Antônio</v>
          </cell>
        </row>
        <row r="535">
          <cell r="A535">
            <v>2926905</v>
          </cell>
          <cell r="B535" t="str">
            <v>BA</v>
          </cell>
          <cell r="C535">
            <v>77</v>
          </cell>
          <cell r="D535" t="str">
            <v>Rio do Pires</v>
          </cell>
        </row>
        <row r="536">
          <cell r="A536">
            <v>2927002</v>
          </cell>
          <cell r="B536" t="str">
            <v>BA</v>
          </cell>
          <cell r="C536">
            <v>75</v>
          </cell>
          <cell r="D536" t="str">
            <v>Rio Real</v>
          </cell>
        </row>
        <row r="537">
          <cell r="A537">
            <v>2927101</v>
          </cell>
          <cell r="B537" t="str">
            <v>BA</v>
          </cell>
          <cell r="C537">
            <v>75</v>
          </cell>
          <cell r="D537" t="str">
            <v>Rodelas</v>
          </cell>
        </row>
        <row r="538">
          <cell r="A538">
            <v>2927200</v>
          </cell>
          <cell r="B538" t="str">
            <v>BA</v>
          </cell>
          <cell r="C538">
            <v>75</v>
          </cell>
          <cell r="D538" t="str">
            <v>Ruy Barbosa</v>
          </cell>
        </row>
        <row r="539">
          <cell r="A539">
            <v>2927309</v>
          </cell>
          <cell r="B539" t="str">
            <v>BA</v>
          </cell>
          <cell r="C539">
            <v>75</v>
          </cell>
          <cell r="D539" t="str">
            <v>Salinas da Margarida</v>
          </cell>
        </row>
        <row r="540">
          <cell r="A540">
            <v>2927408</v>
          </cell>
          <cell r="B540" t="str">
            <v>BA</v>
          </cell>
          <cell r="C540">
            <v>71</v>
          </cell>
          <cell r="D540" t="str">
            <v>Salvador</v>
          </cell>
        </row>
        <row r="541">
          <cell r="A541">
            <v>2927507</v>
          </cell>
          <cell r="B541" t="str">
            <v>BA</v>
          </cell>
          <cell r="C541">
            <v>75</v>
          </cell>
          <cell r="D541" t="str">
            <v>Santa Bárbara</v>
          </cell>
        </row>
        <row r="542">
          <cell r="A542">
            <v>2927606</v>
          </cell>
          <cell r="B542" t="str">
            <v>BA</v>
          </cell>
          <cell r="C542">
            <v>75</v>
          </cell>
          <cell r="D542" t="str">
            <v>Santa Brígida</v>
          </cell>
        </row>
        <row r="543">
          <cell r="A543">
            <v>2927705</v>
          </cell>
          <cell r="B543" t="str">
            <v>BA</v>
          </cell>
          <cell r="C543">
            <v>73</v>
          </cell>
          <cell r="D543" t="str">
            <v>Santa Cruz Cabrália</v>
          </cell>
        </row>
        <row r="544">
          <cell r="A544">
            <v>2927804</v>
          </cell>
          <cell r="B544" t="str">
            <v>BA</v>
          </cell>
          <cell r="C544">
            <v>73</v>
          </cell>
          <cell r="D544" t="str">
            <v>Santa Cruz da Vitória</v>
          </cell>
        </row>
        <row r="545">
          <cell r="A545">
            <v>2927903</v>
          </cell>
          <cell r="B545" t="str">
            <v>BA</v>
          </cell>
          <cell r="C545">
            <v>73</v>
          </cell>
          <cell r="D545" t="str">
            <v>Santa Inês</v>
          </cell>
        </row>
        <row r="546">
          <cell r="A546">
            <v>2928059</v>
          </cell>
          <cell r="B546" t="str">
            <v>BA</v>
          </cell>
          <cell r="C546">
            <v>73</v>
          </cell>
          <cell r="D546" t="str">
            <v>Santa Luzia</v>
          </cell>
        </row>
        <row r="547">
          <cell r="A547">
            <v>2928109</v>
          </cell>
          <cell r="B547" t="str">
            <v>BA</v>
          </cell>
          <cell r="C547">
            <v>77</v>
          </cell>
          <cell r="D547" t="str">
            <v>Santa Maria da Vitória</v>
          </cell>
        </row>
        <row r="548">
          <cell r="A548">
            <v>2928406</v>
          </cell>
          <cell r="B548" t="str">
            <v>BA</v>
          </cell>
          <cell r="C548">
            <v>77</v>
          </cell>
          <cell r="D548" t="str">
            <v>Santa Rita de Cássia</v>
          </cell>
        </row>
        <row r="549">
          <cell r="A549">
            <v>2928505</v>
          </cell>
          <cell r="B549" t="str">
            <v>BA</v>
          </cell>
          <cell r="C549">
            <v>75</v>
          </cell>
          <cell r="D549" t="str">
            <v>Santa Teresinha</v>
          </cell>
        </row>
        <row r="550">
          <cell r="A550">
            <v>2928000</v>
          </cell>
          <cell r="B550" t="str">
            <v>BA</v>
          </cell>
          <cell r="C550">
            <v>75</v>
          </cell>
          <cell r="D550" t="str">
            <v>Santaluz</v>
          </cell>
        </row>
        <row r="551">
          <cell r="A551">
            <v>2928208</v>
          </cell>
          <cell r="B551" t="str">
            <v>BA</v>
          </cell>
          <cell r="C551">
            <v>77</v>
          </cell>
          <cell r="D551" t="str">
            <v>Santana</v>
          </cell>
        </row>
        <row r="552">
          <cell r="A552">
            <v>2928307</v>
          </cell>
          <cell r="B552" t="str">
            <v>BA</v>
          </cell>
          <cell r="C552">
            <v>75</v>
          </cell>
          <cell r="D552" t="str">
            <v>Santanópolis</v>
          </cell>
        </row>
        <row r="553">
          <cell r="A553">
            <v>2928604</v>
          </cell>
          <cell r="B553" t="str">
            <v>BA</v>
          </cell>
          <cell r="C553">
            <v>75</v>
          </cell>
          <cell r="D553" t="str">
            <v>Santo Amaro</v>
          </cell>
        </row>
        <row r="554">
          <cell r="A554">
            <v>2928703</v>
          </cell>
          <cell r="B554" t="str">
            <v>BA</v>
          </cell>
          <cell r="C554">
            <v>75</v>
          </cell>
          <cell r="D554" t="str">
            <v>Santo Antônio de Jesus</v>
          </cell>
        </row>
        <row r="555">
          <cell r="A555">
            <v>2928802</v>
          </cell>
          <cell r="B555" t="str">
            <v>BA</v>
          </cell>
          <cell r="C555">
            <v>75</v>
          </cell>
          <cell r="D555" t="str">
            <v>Santo Estêvão</v>
          </cell>
        </row>
        <row r="556">
          <cell r="A556">
            <v>2928901</v>
          </cell>
          <cell r="B556" t="str">
            <v>BA</v>
          </cell>
          <cell r="C556">
            <v>77</v>
          </cell>
          <cell r="D556" t="str">
            <v>São Desidério</v>
          </cell>
        </row>
        <row r="557">
          <cell r="A557">
            <v>2928950</v>
          </cell>
          <cell r="B557" t="str">
            <v>BA</v>
          </cell>
          <cell r="C557">
            <v>75</v>
          </cell>
          <cell r="D557" t="str">
            <v>São Domingos</v>
          </cell>
        </row>
        <row r="558">
          <cell r="A558">
            <v>2929107</v>
          </cell>
          <cell r="B558" t="str">
            <v>BA</v>
          </cell>
          <cell r="C558">
            <v>75</v>
          </cell>
          <cell r="D558" t="str">
            <v>São Felipe</v>
          </cell>
        </row>
        <row r="559">
          <cell r="A559">
            <v>2929008</v>
          </cell>
          <cell r="B559" t="str">
            <v>BA</v>
          </cell>
          <cell r="C559">
            <v>75</v>
          </cell>
          <cell r="D559" t="str">
            <v>São Félix</v>
          </cell>
        </row>
        <row r="560">
          <cell r="A560">
            <v>2929057</v>
          </cell>
          <cell r="B560" t="str">
            <v>BA</v>
          </cell>
          <cell r="C560">
            <v>77</v>
          </cell>
          <cell r="D560" t="str">
            <v>São Félix do Coribe</v>
          </cell>
        </row>
        <row r="561">
          <cell r="A561">
            <v>2929206</v>
          </cell>
          <cell r="B561" t="str">
            <v>BA</v>
          </cell>
          <cell r="C561">
            <v>71</v>
          </cell>
          <cell r="D561" t="str">
            <v>São Francisco do Conde</v>
          </cell>
        </row>
        <row r="562">
          <cell r="A562">
            <v>2929255</v>
          </cell>
          <cell r="B562" t="str">
            <v>BA</v>
          </cell>
          <cell r="C562">
            <v>74</v>
          </cell>
          <cell r="D562" t="str">
            <v>São Gabriel</v>
          </cell>
        </row>
        <row r="563">
          <cell r="A563">
            <v>2929305</v>
          </cell>
          <cell r="B563" t="str">
            <v>BA</v>
          </cell>
          <cell r="C563">
            <v>75</v>
          </cell>
          <cell r="D563" t="str">
            <v>São Gonçalo dos Campos</v>
          </cell>
        </row>
        <row r="564">
          <cell r="A564">
            <v>2929354</v>
          </cell>
          <cell r="B564" t="str">
            <v>BA</v>
          </cell>
          <cell r="C564">
            <v>73</v>
          </cell>
          <cell r="D564" t="str">
            <v>São José da Vitória</v>
          </cell>
        </row>
        <row r="565">
          <cell r="A565">
            <v>2929370</v>
          </cell>
          <cell r="B565" t="str">
            <v>BA</v>
          </cell>
          <cell r="C565">
            <v>74</v>
          </cell>
          <cell r="D565" t="str">
            <v>São José do Jacuípe</v>
          </cell>
        </row>
        <row r="566">
          <cell r="A566">
            <v>2929404</v>
          </cell>
          <cell r="B566" t="str">
            <v>BA</v>
          </cell>
          <cell r="C566">
            <v>75</v>
          </cell>
          <cell r="D566" t="str">
            <v>São Miguel das Matas</v>
          </cell>
        </row>
        <row r="567">
          <cell r="A567">
            <v>2929503</v>
          </cell>
          <cell r="B567" t="str">
            <v>BA</v>
          </cell>
          <cell r="C567">
            <v>71</v>
          </cell>
          <cell r="D567" t="str">
            <v>São Sebastião do Passé</v>
          </cell>
        </row>
        <row r="568">
          <cell r="A568">
            <v>2929602</v>
          </cell>
          <cell r="B568" t="str">
            <v>BA</v>
          </cell>
          <cell r="C568">
            <v>75</v>
          </cell>
          <cell r="D568" t="str">
            <v>Sapeaçu</v>
          </cell>
        </row>
        <row r="569">
          <cell r="A569">
            <v>2929701</v>
          </cell>
          <cell r="B569" t="str">
            <v>BA</v>
          </cell>
          <cell r="C569">
            <v>75</v>
          </cell>
          <cell r="D569" t="str">
            <v>Sátiro Dias</v>
          </cell>
        </row>
        <row r="570">
          <cell r="A570">
            <v>2929750</v>
          </cell>
          <cell r="B570" t="str">
            <v>BA</v>
          </cell>
          <cell r="C570">
            <v>71</v>
          </cell>
          <cell r="D570" t="str">
            <v>Saubara</v>
          </cell>
        </row>
        <row r="571">
          <cell r="A571">
            <v>2929800</v>
          </cell>
          <cell r="B571" t="str">
            <v>BA</v>
          </cell>
          <cell r="C571">
            <v>74</v>
          </cell>
          <cell r="D571" t="str">
            <v>Saúde</v>
          </cell>
        </row>
        <row r="572">
          <cell r="A572">
            <v>2929909</v>
          </cell>
          <cell r="B572" t="str">
            <v>BA</v>
          </cell>
          <cell r="C572">
            <v>75</v>
          </cell>
          <cell r="D572" t="str">
            <v>Seabra</v>
          </cell>
        </row>
        <row r="573">
          <cell r="A573">
            <v>2930006</v>
          </cell>
          <cell r="B573" t="str">
            <v>BA</v>
          </cell>
          <cell r="C573">
            <v>77</v>
          </cell>
          <cell r="D573" t="str">
            <v>Sebastião Laranjeiras</v>
          </cell>
        </row>
        <row r="574">
          <cell r="A574">
            <v>2930105</v>
          </cell>
          <cell r="B574" t="str">
            <v>BA</v>
          </cell>
          <cell r="C574">
            <v>74</v>
          </cell>
          <cell r="D574" t="str">
            <v>Senhor do Bonfim</v>
          </cell>
        </row>
        <row r="575">
          <cell r="A575">
            <v>2930204</v>
          </cell>
          <cell r="B575" t="str">
            <v>BA</v>
          </cell>
          <cell r="C575">
            <v>74</v>
          </cell>
          <cell r="D575" t="str">
            <v>Sento Sé</v>
          </cell>
        </row>
        <row r="576">
          <cell r="A576">
            <v>2930154</v>
          </cell>
          <cell r="B576" t="str">
            <v>BA</v>
          </cell>
          <cell r="C576">
            <v>77</v>
          </cell>
          <cell r="D576" t="str">
            <v>Serra do Ramalho</v>
          </cell>
        </row>
        <row r="577">
          <cell r="A577">
            <v>2930303</v>
          </cell>
          <cell r="B577" t="str">
            <v>BA</v>
          </cell>
          <cell r="C577">
            <v>77</v>
          </cell>
          <cell r="D577" t="str">
            <v>Serra Dourada</v>
          </cell>
        </row>
        <row r="578">
          <cell r="A578">
            <v>2930402</v>
          </cell>
          <cell r="B578" t="str">
            <v>BA</v>
          </cell>
          <cell r="C578">
            <v>75</v>
          </cell>
          <cell r="D578" t="str">
            <v>Serra Preta</v>
          </cell>
        </row>
        <row r="579">
          <cell r="A579">
            <v>2930501</v>
          </cell>
          <cell r="B579" t="str">
            <v>BA</v>
          </cell>
          <cell r="C579">
            <v>75</v>
          </cell>
          <cell r="D579" t="str">
            <v>Serrinha</v>
          </cell>
        </row>
        <row r="580">
          <cell r="A580">
            <v>2930600</v>
          </cell>
          <cell r="B580" t="str">
            <v>BA</v>
          </cell>
          <cell r="C580">
            <v>74</v>
          </cell>
          <cell r="D580" t="str">
            <v>Serrolândia</v>
          </cell>
        </row>
        <row r="581">
          <cell r="A581">
            <v>2930709</v>
          </cell>
          <cell r="B581" t="str">
            <v>BA</v>
          </cell>
          <cell r="C581">
            <v>71</v>
          </cell>
          <cell r="D581" t="str">
            <v>Simões Filho</v>
          </cell>
        </row>
        <row r="582">
          <cell r="A582">
            <v>2930758</v>
          </cell>
          <cell r="B582" t="str">
            <v>BA</v>
          </cell>
          <cell r="C582">
            <v>77</v>
          </cell>
          <cell r="D582" t="str">
            <v>Sítio do Mato</v>
          </cell>
        </row>
        <row r="583">
          <cell r="A583">
            <v>2930766</v>
          </cell>
          <cell r="B583" t="str">
            <v>BA</v>
          </cell>
          <cell r="C583">
            <v>75</v>
          </cell>
          <cell r="D583" t="str">
            <v>Sítio do Quinto</v>
          </cell>
        </row>
        <row r="584">
          <cell r="A584">
            <v>2930774</v>
          </cell>
          <cell r="B584" t="str">
            <v>BA</v>
          </cell>
          <cell r="C584">
            <v>74</v>
          </cell>
          <cell r="D584" t="str">
            <v>Sobradinho</v>
          </cell>
        </row>
        <row r="585">
          <cell r="A585">
            <v>2930808</v>
          </cell>
          <cell r="B585" t="str">
            <v>BA</v>
          </cell>
          <cell r="C585">
            <v>75</v>
          </cell>
          <cell r="D585" t="str">
            <v>Souto Soares</v>
          </cell>
        </row>
        <row r="586">
          <cell r="A586">
            <v>2930907</v>
          </cell>
          <cell r="B586" t="str">
            <v>BA</v>
          </cell>
          <cell r="C586">
            <v>77</v>
          </cell>
          <cell r="D586" t="str">
            <v>Tabocas do Brejo Velho</v>
          </cell>
        </row>
        <row r="587">
          <cell r="A587">
            <v>2931004</v>
          </cell>
          <cell r="B587" t="str">
            <v>BA</v>
          </cell>
          <cell r="C587">
            <v>77</v>
          </cell>
          <cell r="D587" t="str">
            <v>Tanhaçu</v>
          </cell>
        </row>
        <row r="588">
          <cell r="A588">
            <v>2931053</v>
          </cell>
          <cell r="B588" t="str">
            <v>BA</v>
          </cell>
          <cell r="C588">
            <v>77</v>
          </cell>
          <cell r="D588" t="str">
            <v>Tanque Novo</v>
          </cell>
        </row>
        <row r="589">
          <cell r="A589">
            <v>2931103</v>
          </cell>
          <cell r="B589" t="str">
            <v>BA</v>
          </cell>
          <cell r="C589">
            <v>75</v>
          </cell>
          <cell r="D589" t="str">
            <v>Tanquinho</v>
          </cell>
        </row>
        <row r="590">
          <cell r="A590">
            <v>2931202</v>
          </cell>
          <cell r="B590" t="str">
            <v>BA</v>
          </cell>
          <cell r="C590">
            <v>75</v>
          </cell>
          <cell r="D590" t="str">
            <v>Taperoá</v>
          </cell>
        </row>
        <row r="591">
          <cell r="A591">
            <v>2931301</v>
          </cell>
          <cell r="B591" t="str">
            <v>BA</v>
          </cell>
          <cell r="C591">
            <v>74</v>
          </cell>
          <cell r="D591" t="str">
            <v>Tapiramutá</v>
          </cell>
        </row>
        <row r="592">
          <cell r="A592">
            <v>2931350</v>
          </cell>
          <cell r="B592" t="str">
            <v>BA</v>
          </cell>
          <cell r="C592">
            <v>73</v>
          </cell>
          <cell r="D592" t="str">
            <v>Teixeira de Freitas</v>
          </cell>
        </row>
        <row r="593">
          <cell r="A593">
            <v>2931400</v>
          </cell>
          <cell r="B593" t="str">
            <v>BA</v>
          </cell>
          <cell r="C593">
            <v>75</v>
          </cell>
          <cell r="D593" t="str">
            <v>Teodoro Sampaio</v>
          </cell>
        </row>
        <row r="594">
          <cell r="A594">
            <v>2931509</v>
          </cell>
          <cell r="B594" t="str">
            <v>BA</v>
          </cell>
          <cell r="C594">
            <v>75</v>
          </cell>
          <cell r="D594" t="str">
            <v>Teofilândia</v>
          </cell>
        </row>
        <row r="595">
          <cell r="A595">
            <v>2931608</v>
          </cell>
          <cell r="B595" t="str">
            <v>BA</v>
          </cell>
          <cell r="C595">
            <v>73</v>
          </cell>
          <cell r="D595" t="str">
            <v>Teolândia</v>
          </cell>
        </row>
        <row r="596">
          <cell r="A596">
            <v>2931707</v>
          </cell>
          <cell r="B596" t="str">
            <v>BA</v>
          </cell>
          <cell r="C596">
            <v>75</v>
          </cell>
          <cell r="D596" t="str">
            <v>Terra Nova</v>
          </cell>
        </row>
        <row r="597">
          <cell r="A597">
            <v>2931806</v>
          </cell>
          <cell r="B597" t="str">
            <v>BA</v>
          </cell>
          <cell r="C597">
            <v>77</v>
          </cell>
          <cell r="D597" t="str">
            <v>Tremedal</v>
          </cell>
        </row>
        <row r="598">
          <cell r="A598">
            <v>2931905</v>
          </cell>
          <cell r="B598" t="str">
            <v>BA</v>
          </cell>
          <cell r="C598">
            <v>75</v>
          </cell>
          <cell r="D598" t="str">
            <v>Tucano</v>
          </cell>
        </row>
        <row r="599">
          <cell r="A599">
            <v>2932002</v>
          </cell>
          <cell r="B599" t="str">
            <v>BA</v>
          </cell>
          <cell r="C599">
            <v>74</v>
          </cell>
          <cell r="D599" t="str">
            <v>Uauá</v>
          </cell>
        </row>
        <row r="600">
          <cell r="A600">
            <v>2932101</v>
          </cell>
          <cell r="B600" t="str">
            <v>BA</v>
          </cell>
          <cell r="C600">
            <v>75</v>
          </cell>
          <cell r="D600" t="str">
            <v>Ubaíra</v>
          </cell>
        </row>
        <row r="601">
          <cell r="A601">
            <v>2932200</v>
          </cell>
          <cell r="B601" t="str">
            <v>BA</v>
          </cell>
          <cell r="C601">
            <v>73</v>
          </cell>
          <cell r="D601" t="str">
            <v>Ubaitaba</v>
          </cell>
        </row>
        <row r="602">
          <cell r="A602">
            <v>2932309</v>
          </cell>
          <cell r="B602" t="str">
            <v>BA</v>
          </cell>
          <cell r="C602">
            <v>73</v>
          </cell>
          <cell r="D602" t="str">
            <v>Ubatã</v>
          </cell>
        </row>
        <row r="603">
          <cell r="A603">
            <v>2932408</v>
          </cell>
          <cell r="B603" t="str">
            <v>BA</v>
          </cell>
          <cell r="C603">
            <v>74</v>
          </cell>
          <cell r="D603" t="str">
            <v>Uibaí</v>
          </cell>
        </row>
        <row r="604">
          <cell r="A604">
            <v>2932457</v>
          </cell>
          <cell r="B604" t="str">
            <v>BA</v>
          </cell>
          <cell r="C604">
            <v>74</v>
          </cell>
          <cell r="D604" t="str">
            <v>Umburanas</v>
          </cell>
        </row>
        <row r="605">
          <cell r="A605">
            <v>2932507</v>
          </cell>
          <cell r="B605" t="str">
            <v>BA</v>
          </cell>
          <cell r="C605">
            <v>73</v>
          </cell>
          <cell r="D605" t="str">
            <v>Una</v>
          </cell>
        </row>
        <row r="606">
          <cell r="A606">
            <v>2932606</v>
          </cell>
          <cell r="B606" t="str">
            <v>BA</v>
          </cell>
          <cell r="C606">
            <v>77</v>
          </cell>
          <cell r="D606" t="str">
            <v>Urandi</v>
          </cell>
        </row>
        <row r="607">
          <cell r="A607">
            <v>2932705</v>
          </cell>
          <cell r="B607" t="str">
            <v>BA</v>
          </cell>
          <cell r="C607">
            <v>73</v>
          </cell>
          <cell r="D607" t="str">
            <v>Uruçuca</v>
          </cell>
        </row>
        <row r="608">
          <cell r="A608">
            <v>2932804</v>
          </cell>
          <cell r="B608" t="str">
            <v>BA</v>
          </cell>
          <cell r="C608">
            <v>75</v>
          </cell>
          <cell r="D608" t="str">
            <v>Utinga</v>
          </cell>
        </row>
        <row r="609">
          <cell r="A609">
            <v>2932903</v>
          </cell>
          <cell r="B609" t="str">
            <v>BA</v>
          </cell>
          <cell r="C609">
            <v>75</v>
          </cell>
          <cell r="D609" t="str">
            <v>Valença</v>
          </cell>
        </row>
        <row r="610">
          <cell r="A610">
            <v>2933000</v>
          </cell>
          <cell r="B610" t="str">
            <v>BA</v>
          </cell>
          <cell r="C610">
            <v>75</v>
          </cell>
          <cell r="D610" t="str">
            <v>Valente</v>
          </cell>
        </row>
        <row r="611">
          <cell r="A611">
            <v>2933059</v>
          </cell>
          <cell r="B611" t="str">
            <v>BA</v>
          </cell>
          <cell r="C611">
            <v>74</v>
          </cell>
          <cell r="D611" t="str">
            <v>Várzea da Roça</v>
          </cell>
        </row>
        <row r="612">
          <cell r="A612">
            <v>2933109</v>
          </cell>
          <cell r="B612" t="str">
            <v>BA</v>
          </cell>
          <cell r="C612">
            <v>74</v>
          </cell>
          <cell r="D612" t="str">
            <v>Várzea do Poço</v>
          </cell>
        </row>
        <row r="613">
          <cell r="A613">
            <v>2933158</v>
          </cell>
          <cell r="B613" t="str">
            <v>BA</v>
          </cell>
          <cell r="C613">
            <v>74</v>
          </cell>
          <cell r="D613" t="str">
            <v>Várzea Nova</v>
          </cell>
        </row>
        <row r="614">
          <cell r="A614">
            <v>2933174</v>
          </cell>
          <cell r="B614" t="str">
            <v>BA</v>
          </cell>
          <cell r="C614">
            <v>75</v>
          </cell>
          <cell r="D614" t="str">
            <v>Varzedo</v>
          </cell>
        </row>
        <row r="615">
          <cell r="A615">
            <v>2933208</v>
          </cell>
          <cell r="B615" t="str">
            <v>BA</v>
          </cell>
          <cell r="C615">
            <v>71</v>
          </cell>
          <cell r="D615" t="str">
            <v>Vera Cruz</v>
          </cell>
        </row>
        <row r="616">
          <cell r="A616">
            <v>2933257</v>
          </cell>
          <cell r="B616" t="str">
            <v>BA</v>
          </cell>
          <cell r="C616">
            <v>73</v>
          </cell>
          <cell r="D616" t="str">
            <v>Vereda</v>
          </cell>
        </row>
        <row r="617">
          <cell r="A617">
            <v>2933307</v>
          </cell>
          <cell r="B617" t="str">
            <v>BA</v>
          </cell>
          <cell r="C617">
            <v>77</v>
          </cell>
          <cell r="D617" t="str">
            <v>Vitória da Conquista</v>
          </cell>
        </row>
        <row r="618">
          <cell r="A618">
            <v>2933406</v>
          </cell>
          <cell r="B618" t="str">
            <v>BA</v>
          </cell>
          <cell r="C618">
            <v>75</v>
          </cell>
          <cell r="D618" t="str">
            <v>Wagner</v>
          </cell>
        </row>
        <row r="619">
          <cell r="A619">
            <v>2933455</v>
          </cell>
          <cell r="B619" t="str">
            <v>BA</v>
          </cell>
          <cell r="C619">
            <v>77</v>
          </cell>
          <cell r="D619" t="str">
            <v>Wanderley</v>
          </cell>
        </row>
        <row r="620">
          <cell r="A620">
            <v>2933505</v>
          </cell>
          <cell r="B620" t="str">
            <v>BA</v>
          </cell>
          <cell r="C620">
            <v>73</v>
          </cell>
          <cell r="D620" t="str">
            <v>Wenceslau Guimarães</v>
          </cell>
        </row>
        <row r="621">
          <cell r="A621">
            <v>2933604</v>
          </cell>
          <cell r="B621" t="str">
            <v>BA</v>
          </cell>
          <cell r="C621">
            <v>74</v>
          </cell>
          <cell r="D621" t="str">
            <v>Xique-Xique</v>
          </cell>
        </row>
        <row r="622">
          <cell r="A622">
            <v>2300101</v>
          </cell>
          <cell r="B622" t="str">
            <v>CE</v>
          </cell>
          <cell r="C622">
            <v>88</v>
          </cell>
          <cell r="D622" t="str">
            <v>Abaiara</v>
          </cell>
        </row>
        <row r="623">
          <cell r="A623">
            <v>2300150</v>
          </cell>
          <cell r="B623" t="str">
            <v>CE</v>
          </cell>
          <cell r="C623">
            <v>85</v>
          </cell>
          <cell r="D623" t="str">
            <v>Acarape</v>
          </cell>
        </row>
        <row r="624">
          <cell r="A624">
            <v>2300200</v>
          </cell>
          <cell r="B624" t="str">
            <v>CE</v>
          </cell>
          <cell r="C624">
            <v>88</v>
          </cell>
          <cell r="D624" t="str">
            <v>Acaraú</v>
          </cell>
        </row>
        <row r="625">
          <cell r="A625">
            <v>2300309</v>
          </cell>
          <cell r="B625" t="str">
            <v>CE</v>
          </cell>
          <cell r="C625">
            <v>88</v>
          </cell>
          <cell r="D625" t="str">
            <v>Acopiara</v>
          </cell>
        </row>
        <row r="626">
          <cell r="A626">
            <v>2300408</v>
          </cell>
          <cell r="B626" t="str">
            <v>CE</v>
          </cell>
          <cell r="C626">
            <v>88</v>
          </cell>
          <cell r="D626" t="str">
            <v>Aiuaba</v>
          </cell>
        </row>
        <row r="627">
          <cell r="A627">
            <v>2300507</v>
          </cell>
          <cell r="B627" t="str">
            <v>CE</v>
          </cell>
          <cell r="C627">
            <v>88</v>
          </cell>
          <cell r="D627" t="str">
            <v>Alcântaras</v>
          </cell>
        </row>
        <row r="628">
          <cell r="A628">
            <v>2300606</v>
          </cell>
          <cell r="B628" t="str">
            <v>CE</v>
          </cell>
          <cell r="C628">
            <v>88</v>
          </cell>
          <cell r="D628" t="str">
            <v>Altaneira</v>
          </cell>
        </row>
        <row r="629">
          <cell r="A629">
            <v>2300705</v>
          </cell>
          <cell r="B629" t="str">
            <v>CE</v>
          </cell>
          <cell r="C629">
            <v>88</v>
          </cell>
          <cell r="D629" t="str">
            <v>Alto Santo</v>
          </cell>
        </row>
        <row r="630">
          <cell r="A630">
            <v>2300754</v>
          </cell>
          <cell r="B630" t="str">
            <v>CE</v>
          </cell>
          <cell r="C630">
            <v>88</v>
          </cell>
          <cell r="D630" t="str">
            <v>Amontada</v>
          </cell>
        </row>
        <row r="631">
          <cell r="A631">
            <v>2300804</v>
          </cell>
          <cell r="B631" t="str">
            <v>CE</v>
          </cell>
          <cell r="C631">
            <v>88</v>
          </cell>
          <cell r="D631" t="str">
            <v>Antonina do Norte</v>
          </cell>
        </row>
        <row r="632">
          <cell r="A632">
            <v>2300903</v>
          </cell>
          <cell r="B632" t="str">
            <v>CE</v>
          </cell>
          <cell r="C632">
            <v>85</v>
          </cell>
          <cell r="D632" t="str">
            <v>Apuiarés</v>
          </cell>
        </row>
        <row r="633">
          <cell r="A633">
            <v>2301000</v>
          </cell>
          <cell r="B633" t="str">
            <v>CE</v>
          </cell>
          <cell r="C633">
            <v>85</v>
          </cell>
          <cell r="D633" t="str">
            <v>Aquiraz</v>
          </cell>
        </row>
        <row r="634">
          <cell r="A634">
            <v>2301109</v>
          </cell>
          <cell r="B634" t="str">
            <v>CE</v>
          </cell>
          <cell r="C634">
            <v>88</v>
          </cell>
          <cell r="D634" t="str">
            <v>Aracati</v>
          </cell>
        </row>
        <row r="635">
          <cell r="A635">
            <v>2301208</v>
          </cell>
          <cell r="B635" t="str">
            <v>CE</v>
          </cell>
          <cell r="C635">
            <v>85</v>
          </cell>
          <cell r="D635" t="str">
            <v>Aracoiaba</v>
          </cell>
        </row>
        <row r="636">
          <cell r="A636">
            <v>2301257</v>
          </cell>
          <cell r="B636" t="str">
            <v>CE</v>
          </cell>
          <cell r="C636">
            <v>88</v>
          </cell>
          <cell r="D636" t="str">
            <v>Ararendá</v>
          </cell>
        </row>
        <row r="637">
          <cell r="A637">
            <v>2301307</v>
          </cell>
          <cell r="B637" t="str">
            <v>CE</v>
          </cell>
          <cell r="C637">
            <v>88</v>
          </cell>
          <cell r="D637" t="str">
            <v>Araripe</v>
          </cell>
        </row>
        <row r="638">
          <cell r="A638">
            <v>2301406</v>
          </cell>
          <cell r="B638" t="str">
            <v>CE</v>
          </cell>
          <cell r="C638">
            <v>85</v>
          </cell>
          <cell r="D638" t="str">
            <v>Aratuba</v>
          </cell>
        </row>
        <row r="639">
          <cell r="A639">
            <v>2301505</v>
          </cell>
          <cell r="B639" t="str">
            <v>CE</v>
          </cell>
          <cell r="C639">
            <v>88</v>
          </cell>
          <cell r="D639" t="str">
            <v>Arneiroz</v>
          </cell>
        </row>
        <row r="640">
          <cell r="A640">
            <v>2301604</v>
          </cell>
          <cell r="B640" t="str">
            <v>CE</v>
          </cell>
          <cell r="C640">
            <v>88</v>
          </cell>
          <cell r="D640" t="str">
            <v>Assaré</v>
          </cell>
        </row>
        <row r="641">
          <cell r="A641">
            <v>2301703</v>
          </cell>
          <cell r="B641" t="str">
            <v>CE</v>
          </cell>
          <cell r="C641">
            <v>88</v>
          </cell>
          <cell r="D641" t="str">
            <v>Aurora</v>
          </cell>
        </row>
        <row r="642">
          <cell r="A642">
            <v>2301802</v>
          </cell>
          <cell r="B642" t="str">
            <v>CE</v>
          </cell>
          <cell r="C642">
            <v>88</v>
          </cell>
          <cell r="D642" t="str">
            <v>Baixio</v>
          </cell>
        </row>
        <row r="643">
          <cell r="A643">
            <v>2301851</v>
          </cell>
          <cell r="B643" t="str">
            <v>CE</v>
          </cell>
          <cell r="C643">
            <v>88</v>
          </cell>
          <cell r="D643" t="str">
            <v>Banabuiú</v>
          </cell>
        </row>
        <row r="644">
          <cell r="A644">
            <v>2301901</v>
          </cell>
          <cell r="B644" t="str">
            <v>CE</v>
          </cell>
          <cell r="C644">
            <v>88</v>
          </cell>
          <cell r="D644" t="str">
            <v>Barbalha</v>
          </cell>
        </row>
        <row r="645">
          <cell r="A645">
            <v>2301950</v>
          </cell>
          <cell r="B645" t="str">
            <v>CE</v>
          </cell>
          <cell r="C645">
            <v>85</v>
          </cell>
          <cell r="D645" t="str">
            <v>Barreira</v>
          </cell>
        </row>
        <row r="646">
          <cell r="A646">
            <v>2302008</v>
          </cell>
          <cell r="B646" t="str">
            <v>CE</v>
          </cell>
          <cell r="C646">
            <v>88</v>
          </cell>
          <cell r="D646" t="str">
            <v>Barro</v>
          </cell>
        </row>
        <row r="647">
          <cell r="A647">
            <v>2302057</v>
          </cell>
          <cell r="B647" t="str">
            <v>CE</v>
          </cell>
          <cell r="C647">
            <v>88</v>
          </cell>
          <cell r="D647" t="str">
            <v>Barroquinha</v>
          </cell>
        </row>
        <row r="648">
          <cell r="A648">
            <v>2302107</v>
          </cell>
          <cell r="B648" t="str">
            <v>CE</v>
          </cell>
          <cell r="C648">
            <v>85</v>
          </cell>
          <cell r="D648" t="str">
            <v>Baturité</v>
          </cell>
        </row>
        <row r="649">
          <cell r="A649">
            <v>2302206</v>
          </cell>
          <cell r="B649" t="str">
            <v>CE</v>
          </cell>
          <cell r="C649">
            <v>85</v>
          </cell>
          <cell r="D649" t="str">
            <v>Beberibe</v>
          </cell>
        </row>
        <row r="650">
          <cell r="A650">
            <v>2302305</v>
          </cell>
          <cell r="B650" t="str">
            <v>CE</v>
          </cell>
          <cell r="C650">
            <v>88</v>
          </cell>
          <cell r="D650" t="str">
            <v>Bela Cruz</v>
          </cell>
        </row>
        <row r="651">
          <cell r="A651">
            <v>2302404</v>
          </cell>
          <cell r="B651" t="str">
            <v>CE</v>
          </cell>
          <cell r="C651">
            <v>88</v>
          </cell>
          <cell r="D651" t="str">
            <v>Boa Viagem</v>
          </cell>
        </row>
        <row r="652">
          <cell r="A652">
            <v>2302503</v>
          </cell>
          <cell r="B652" t="str">
            <v>CE</v>
          </cell>
          <cell r="C652">
            <v>88</v>
          </cell>
          <cell r="D652" t="str">
            <v>Brejo Santo</v>
          </cell>
        </row>
        <row r="653">
          <cell r="A653">
            <v>2302602</v>
          </cell>
          <cell r="B653" t="str">
            <v>CE</v>
          </cell>
          <cell r="C653">
            <v>88</v>
          </cell>
          <cell r="D653" t="str">
            <v>Camocim</v>
          </cell>
        </row>
        <row r="654">
          <cell r="A654">
            <v>2302701</v>
          </cell>
          <cell r="B654" t="str">
            <v>CE</v>
          </cell>
          <cell r="C654">
            <v>88</v>
          </cell>
          <cell r="D654" t="str">
            <v>Campos Sales</v>
          </cell>
        </row>
        <row r="655">
          <cell r="A655">
            <v>2302800</v>
          </cell>
          <cell r="B655" t="str">
            <v>CE</v>
          </cell>
          <cell r="C655">
            <v>85</v>
          </cell>
          <cell r="D655" t="str">
            <v>Canindé</v>
          </cell>
        </row>
        <row r="656">
          <cell r="A656">
            <v>2302909</v>
          </cell>
          <cell r="B656" t="str">
            <v>CE</v>
          </cell>
          <cell r="C656">
            <v>85</v>
          </cell>
          <cell r="D656" t="str">
            <v>Capistrano</v>
          </cell>
        </row>
        <row r="657">
          <cell r="A657">
            <v>2303006</v>
          </cell>
          <cell r="B657" t="str">
            <v>CE</v>
          </cell>
          <cell r="C657">
            <v>85</v>
          </cell>
          <cell r="D657" t="str">
            <v>Caridade</v>
          </cell>
        </row>
        <row r="658">
          <cell r="A658">
            <v>2303105</v>
          </cell>
          <cell r="B658" t="str">
            <v>CE</v>
          </cell>
          <cell r="C658">
            <v>88</v>
          </cell>
          <cell r="D658" t="str">
            <v>Cariré</v>
          </cell>
        </row>
        <row r="659">
          <cell r="A659">
            <v>2303204</v>
          </cell>
          <cell r="B659" t="str">
            <v>CE</v>
          </cell>
          <cell r="C659">
            <v>88</v>
          </cell>
          <cell r="D659" t="str">
            <v>Caririaçu</v>
          </cell>
        </row>
        <row r="660">
          <cell r="A660">
            <v>2303303</v>
          </cell>
          <cell r="B660" t="str">
            <v>CE</v>
          </cell>
          <cell r="C660">
            <v>88</v>
          </cell>
          <cell r="D660" t="str">
            <v>Cariús</v>
          </cell>
        </row>
        <row r="661">
          <cell r="A661">
            <v>2303402</v>
          </cell>
          <cell r="B661" t="str">
            <v>CE</v>
          </cell>
          <cell r="C661">
            <v>88</v>
          </cell>
          <cell r="D661" t="str">
            <v>Carnaubal</v>
          </cell>
        </row>
        <row r="662">
          <cell r="A662">
            <v>2303501</v>
          </cell>
          <cell r="B662" t="str">
            <v>CE</v>
          </cell>
          <cell r="C662">
            <v>85</v>
          </cell>
          <cell r="D662" t="str">
            <v>Cascavel</v>
          </cell>
        </row>
        <row r="663">
          <cell r="A663">
            <v>2303600</v>
          </cell>
          <cell r="B663" t="str">
            <v>CE</v>
          </cell>
          <cell r="C663">
            <v>88</v>
          </cell>
          <cell r="D663" t="str">
            <v>Catarina</v>
          </cell>
        </row>
        <row r="664">
          <cell r="A664">
            <v>2303659</v>
          </cell>
          <cell r="B664" t="str">
            <v>CE</v>
          </cell>
          <cell r="C664">
            <v>88</v>
          </cell>
          <cell r="D664" t="str">
            <v>Catunda</v>
          </cell>
        </row>
        <row r="665">
          <cell r="A665">
            <v>2303709</v>
          </cell>
          <cell r="B665" t="str">
            <v>CE</v>
          </cell>
          <cell r="C665">
            <v>85</v>
          </cell>
          <cell r="D665" t="str">
            <v>Caucaia</v>
          </cell>
        </row>
        <row r="666">
          <cell r="A666">
            <v>2303808</v>
          </cell>
          <cell r="B666" t="str">
            <v>CE</v>
          </cell>
          <cell r="C666">
            <v>88</v>
          </cell>
          <cell r="D666" t="str">
            <v>Cedro</v>
          </cell>
        </row>
        <row r="667">
          <cell r="A667">
            <v>2303907</v>
          </cell>
          <cell r="B667" t="str">
            <v>CE</v>
          </cell>
          <cell r="C667">
            <v>88</v>
          </cell>
          <cell r="D667" t="str">
            <v>Chaval</v>
          </cell>
        </row>
        <row r="668">
          <cell r="A668">
            <v>2303931</v>
          </cell>
          <cell r="B668" t="str">
            <v>CE</v>
          </cell>
          <cell r="C668">
            <v>88</v>
          </cell>
          <cell r="D668" t="str">
            <v>Choró</v>
          </cell>
        </row>
        <row r="669">
          <cell r="A669">
            <v>2303956</v>
          </cell>
          <cell r="B669" t="str">
            <v>CE</v>
          </cell>
          <cell r="C669">
            <v>85</v>
          </cell>
          <cell r="D669" t="str">
            <v>Chorozinho</v>
          </cell>
        </row>
        <row r="670">
          <cell r="A670">
            <v>2304004</v>
          </cell>
          <cell r="B670" t="str">
            <v>CE</v>
          </cell>
          <cell r="C670">
            <v>88</v>
          </cell>
          <cell r="D670" t="str">
            <v>Coreaú</v>
          </cell>
        </row>
        <row r="671">
          <cell r="A671">
            <v>2304103</v>
          </cell>
          <cell r="B671" t="str">
            <v>CE</v>
          </cell>
          <cell r="C671">
            <v>88</v>
          </cell>
          <cell r="D671" t="str">
            <v>Crateús</v>
          </cell>
        </row>
        <row r="672">
          <cell r="A672">
            <v>2304202</v>
          </cell>
          <cell r="B672" t="str">
            <v>CE</v>
          </cell>
          <cell r="C672">
            <v>88</v>
          </cell>
          <cell r="D672" t="str">
            <v>Crato</v>
          </cell>
        </row>
        <row r="673">
          <cell r="A673">
            <v>2304236</v>
          </cell>
          <cell r="B673" t="str">
            <v>CE</v>
          </cell>
          <cell r="C673">
            <v>88</v>
          </cell>
          <cell r="D673" t="str">
            <v>Croatá</v>
          </cell>
        </row>
        <row r="674">
          <cell r="A674">
            <v>2304251</v>
          </cell>
          <cell r="B674" t="str">
            <v>CE</v>
          </cell>
          <cell r="C674">
            <v>88</v>
          </cell>
          <cell r="D674" t="str">
            <v>Cruz</v>
          </cell>
        </row>
        <row r="675">
          <cell r="A675">
            <v>2304269</v>
          </cell>
          <cell r="B675" t="str">
            <v>CE</v>
          </cell>
          <cell r="C675">
            <v>88</v>
          </cell>
          <cell r="D675" t="str">
            <v>Deputado Irapuan Pinheiro</v>
          </cell>
        </row>
        <row r="676">
          <cell r="A676">
            <v>2304277</v>
          </cell>
          <cell r="B676" t="str">
            <v>CE</v>
          </cell>
          <cell r="C676">
            <v>88</v>
          </cell>
          <cell r="D676" t="str">
            <v>Ererê</v>
          </cell>
        </row>
        <row r="677">
          <cell r="A677">
            <v>2304285</v>
          </cell>
          <cell r="B677" t="str">
            <v>CE</v>
          </cell>
          <cell r="C677">
            <v>85</v>
          </cell>
          <cell r="D677" t="str">
            <v>Eusébio</v>
          </cell>
        </row>
        <row r="678">
          <cell r="A678">
            <v>2304301</v>
          </cell>
          <cell r="B678" t="str">
            <v>CE</v>
          </cell>
          <cell r="C678">
            <v>88</v>
          </cell>
          <cell r="D678" t="str">
            <v>Farias Brito</v>
          </cell>
        </row>
        <row r="679">
          <cell r="A679">
            <v>2304350</v>
          </cell>
          <cell r="B679" t="str">
            <v>CE</v>
          </cell>
          <cell r="C679">
            <v>88</v>
          </cell>
          <cell r="D679" t="str">
            <v>Forquilha</v>
          </cell>
        </row>
        <row r="680">
          <cell r="A680">
            <v>2304400</v>
          </cell>
          <cell r="B680" t="str">
            <v>CE</v>
          </cell>
          <cell r="C680">
            <v>85</v>
          </cell>
          <cell r="D680" t="str">
            <v>Fortaleza</v>
          </cell>
        </row>
        <row r="681">
          <cell r="A681">
            <v>2304459</v>
          </cell>
          <cell r="B681" t="str">
            <v>CE</v>
          </cell>
          <cell r="C681">
            <v>88</v>
          </cell>
          <cell r="D681" t="str">
            <v>Fortim</v>
          </cell>
        </row>
        <row r="682">
          <cell r="A682">
            <v>2304509</v>
          </cell>
          <cell r="B682" t="str">
            <v>CE</v>
          </cell>
          <cell r="C682">
            <v>88</v>
          </cell>
          <cell r="D682" t="str">
            <v>Frecheirinha</v>
          </cell>
        </row>
        <row r="683">
          <cell r="A683">
            <v>2304608</v>
          </cell>
          <cell r="B683" t="str">
            <v>CE</v>
          </cell>
          <cell r="C683">
            <v>85</v>
          </cell>
          <cell r="D683" t="str">
            <v>General Sampaio</v>
          </cell>
        </row>
        <row r="684">
          <cell r="A684">
            <v>2304657</v>
          </cell>
          <cell r="B684" t="str">
            <v>CE</v>
          </cell>
          <cell r="C684">
            <v>88</v>
          </cell>
          <cell r="D684" t="str">
            <v>Graça</v>
          </cell>
        </row>
        <row r="685">
          <cell r="A685">
            <v>2304707</v>
          </cell>
          <cell r="B685" t="str">
            <v>CE</v>
          </cell>
          <cell r="C685">
            <v>88</v>
          </cell>
          <cell r="D685" t="str">
            <v>Granja</v>
          </cell>
        </row>
        <row r="686">
          <cell r="A686">
            <v>2304806</v>
          </cell>
          <cell r="B686" t="str">
            <v>CE</v>
          </cell>
          <cell r="C686">
            <v>88</v>
          </cell>
          <cell r="D686" t="str">
            <v>Granjeiro</v>
          </cell>
        </row>
        <row r="687">
          <cell r="A687">
            <v>2304905</v>
          </cell>
          <cell r="B687" t="str">
            <v>CE</v>
          </cell>
          <cell r="C687">
            <v>88</v>
          </cell>
          <cell r="D687" t="str">
            <v>Groaíras</v>
          </cell>
        </row>
        <row r="688">
          <cell r="A688">
            <v>2304954</v>
          </cell>
          <cell r="B688" t="str">
            <v>CE</v>
          </cell>
          <cell r="C688">
            <v>85</v>
          </cell>
          <cell r="D688" t="str">
            <v>Guaiúba</v>
          </cell>
        </row>
        <row r="689">
          <cell r="A689">
            <v>2305001</v>
          </cell>
          <cell r="B689" t="str">
            <v>CE</v>
          </cell>
          <cell r="C689">
            <v>88</v>
          </cell>
          <cell r="D689" t="str">
            <v>Guaraciaba do Norte</v>
          </cell>
        </row>
        <row r="690">
          <cell r="A690">
            <v>2305100</v>
          </cell>
          <cell r="B690" t="str">
            <v>CE</v>
          </cell>
          <cell r="C690">
            <v>85</v>
          </cell>
          <cell r="D690" t="str">
            <v>Guaramiranga</v>
          </cell>
        </row>
        <row r="691">
          <cell r="A691">
            <v>2305209</v>
          </cell>
          <cell r="B691" t="str">
            <v>CE</v>
          </cell>
          <cell r="C691">
            <v>88</v>
          </cell>
          <cell r="D691" t="str">
            <v>Hidrolândia</v>
          </cell>
        </row>
        <row r="692">
          <cell r="A692">
            <v>2305233</v>
          </cell>
          <cell r="B692" t="str">
            <v>CE</v>
          </cell>
          <cell r="C692">
            <v>85</v>
          </cell>
          <cell r="D692" t="str">
            <v>Horizonte</v>
          </cell>
        </row>
        <row r="693">
          <cell r="A693">
            <v>2305266</v>
          </cell>
          <cell r="B693" t="str">
            <v>CE</v>
          </cell>
          <cell r="C693">
            <v>88</v>
          </cell>
          <cell r="D693" t="str">
            <v>Ibaretama</v>
          </cell>
        </row>
        <row r="694">
          <cell r="A694">
            <v>2305308</v>
          </cell>
          <cell r="B694" t="str">
            <v>CE</v>
          </cell>
          <cell r="C694">
            <v>88</v>
          </cell>
          <cell r="D694" t="str">
            <v>Ibiapina</v>
          </cell>
        </row>
        <row r="695">
          <cell r="A695">
            <v>2305332</v>
          </cell>
          <cell r="B695" t="str">
            <v>CE</v>
          </cell>
          <cell r="C695">
            <v>88</v>
          </cell>
          <cell r="D695" t="str">
            <v>Ibicuitinga</v>
          </cell>
        </row>
        <row r="696">
          <cell r="A696">
            <v>2305357</v>
          </cell>
          <cell r="B696" t="str">
            <v>CE</v>
          </cell>
          <cell r="C696">
            <v>88</v>
          </cell>
          <cell r="D696" t="str">
            <v>Icapuí</v>
          </cell>
        </row>
        <row r="697">
          <cell r="A697">
            <v>2305407</v>
          </cell>
          <cell r="B697" t="str">
            <v>CE</v>
          </cell>
          <cell r="C697">
            <v>88</v>
          </cell>
          <cell r="D697" t="str">
            <v>Icó</v>
          </cell>
        </row>
        <row r="698">
          <cell r="A698">
            <v>2305506</v>
          </cell>
          <cell r="B698" t="str">
            <v>CE</v>
          </cell>
          <cell r="C698">
            <v>88</v>
          </cell>
          <cell r="D698" t="str">
            <v>Iguatu</v>
          </cell>
        </row>
        <row r="699">
          <cell r="A699">
            <v>2305605</v>
          </cell>
          <cell r="B699" t="str">
            <v>CE</v>
          </cell>
          <cell r="C699">
            <v>88</v>
          </cell>
          <cell r="D699" t="str">
            <v>Independência</v>
          </cell>
        </row>
        <row r="700">
          <cell r="A700">
            <v>2305654</v>
          </cell>
          <cell r="B700" t="str">
            <v>CE</v>
          </cell>
          <cell r="C700">
            <v>88</v>
          </cell>
          <cell r="D700" t="str">
            <v>Ipaporanga</v>
          </cell>
        </row>
        <row r="701">
          <cell r="A701">
            <v>2305704</v>
          </cell>
          <cell r="B701" t="str">
            <v>CE</v>
          </cell>
          <cell r="C701">
            <v>88</v>
          </cell>
          <cell r="D701" t="str">
            <v>Ipaumirim</v>
          </cell>
        </row>
        <row r="702">
          <cell r="A702">
            <v>2305803</v>
          </cell>
          <cell r="B702" t="str">
            <v>CE</v>
          </cell>
          <cell r="C702">
            <v>88</v>
          </cell>
          <cell r="D702" t="str">
            <v>Ipu</v>
          </cell>
        </row>
        <row r="703">
          <cell r="A703">
            <v>2305902</v>
          </cell>
          <cell r="B703" t="str">
            <v>CE</v>
          </cell>
          <cell r="C703">
            <v>88</v>
          </cell>
          <cell r="D703" t="str">
            <v>Ipueiras</v>
          </cell>
        </row>
        <row r="704">
          <cell r="A704">
            <v>2306009</v>
          </cell>
          <cell r="B704" t="str">
            <v>CE</v>
          </cell>
          <cell r="C704">
            <v>88</v>
          </cell>
          <cell r="D704" t="str">
            <v>Iracema</v>
          </cell>
        </row>
        <row r="705">
          <cell r="A705">
            <v>2306108</v>
          </cell>
          <cell r="B705" t="str">
            <v>CE</v>
          </cell>
          <cell r="C705">
            <v>88</v>
          </cell>
          <cell r="D705" t="str">
            <v>Irauçuba</v>
          </cell>
        </row>
        <row r="706">
          <cell r="A706">
            <v>2306207</v>
          </cell>
          <cell r="B706" t="str">
            <v>CE</v>
          </cell>
          <cell r="C706">
            <v>88</v>
          </cell>
          <cell r="D706" t="str">
            <v>Itaiçaba</v>
          </cell>
        </row>
        <row r="707">
          <cell r="A707">
            <v>2306256</v>
          </cell>
          <cell r="B707" t="str">
            <v>CE</v>
          </cell>
          <cell r="C707">
            <v>85</v>
          </cell>
          <cell r="D707" t="str">
            <v>Itaitinga</v>
          </cell>
        </row>
        <row r="708">
          <cell r="A708">
            <v>2306306</v>
          </cell>
          <cell r="B708" t="str">
            <v>CE</v>
          </cell>
          <cell r="C708">
            <v>85</v>
          </cell>
          <cell r="D708" t="str">
            <v>Itapagé</v>
          </cell>
        </row>
        <row r="709">
          <cell r="A709">
            <v>2306405</v>
          </cell>
          <cell r="B709" t="str">
            <v>CE</v>
          </cell>
          <cell r="C709">
            <v>88</v>
          </cell>
          <cell r="D709" t="str">
            <v>Itapipoca</v>
          </cell>
        </row>
        <row r="710">
          <cell r="A710">
            <v>2306504</v>
          </cell>
          <cell r="B710" t="str">
            <v>CE</v>
          </cell>
          <cell r="C710">
            <v>88</v>
          </cell>
          <cell r="D710" t="str">
            <v>Itapiúna</v>
          </cell>
        </row>
        <row r="711">
          <cell r="A711">
            <v>2306553</v>
          </cell>
          <cell r="B711" t="str">
            <v>CE</v>
          </cell>
          <cell r="C711">
            <v>88</v>
          </cell>
          <cell r="D711" t="str">
            <v>Itarema</v>
          </cell>
        </row>
        <row r="712">
          <cell r="A712">
            <v>2306603</v>
          </cell>
          <cell r="B712" t="str">
            <v>CE</v>
          </cell>
          <cell r="C712">
            <v>88</v>
          </cell>
          <cell r="D712" t="str">
            <v>Itatira</v>
          </cell>
        </row>
        <row r="713">
          <cell r="A713">
            <v>2306702</v>
          </cell>
          <cell r="B713" t="str">
            <v>CE</v>
          </cell>
          <cell r="C713">
            <v>88</v>
          </cell>
          <cell r="D713" t="str">
            <v>Jaguaretama</v>
          </cell>
        </row>
        <row r="714">
          <cell r="A714">
            <v>2306801</v>
          </cell>
          <cell r="B714" t="str">
            <v>CE</v>
          </cell>
          <cell r="C714">
            <v>88</v>
          </cell>
          <cell r="D714" t="str">
            <v>Jaguaribara</v>
          </cell>
        </row>
        <row r="715">
          <cell r="A715">
            <v>2306900</v>
          </cell>
          <cell r="B715" t="str">
            <v>CE</v>
          </cell>
          <cell r="C715">
            <v>88</v>
          </cell>
          <cell r="D715" t="str">
            <v>Jaguaribe</v>
          </cell>
        </row>
        <row r="716">
          <cell r="A716">
            <v>2307007</v>
          </cell>
          <cell r="B716" t="str">
            <v>CE</v>
          </cell>
          <cell r="C716">
            <v>88</v>
          </cell>
          <cell r="D716" t="str">
            <v>Jaguaruana</v>
          </cell>
        </row>
        <row r="717">
          <cell r="A717">
            <v>2307106</v>
          </cell>
          <cell r="B717" t="str">
            <v>CE</v>
          </cell>
          <cell r="C717">
            <v>88</v>
          </cell>
          <cell r="D717" t="str">
            <v>Jardim</v>
          </cell>
        </row>
        <row r="718">
          <cell r="A718">
            <v>2307205</v>
          </cell>
          <cell r="B718" t="str">
            <v>CE</v>
          </cell>
          <cell r="C718">
            <v>88</v>
          </cell>
          <cell r="D718" t="str">
            <v>Jati</v>
          </cell>
        </row>
        <row r="719">
          <cell r="A719">
            <v>2307254</v>
          </cell>
          <cell r="B719" t="str">
            <v>CE</v>
          </cell>
          <cell r="C719">
            <v>88</v>
          </cell>
          <cell r="D719" t="str">
            <v>Jijoca de Jericoacoara</v>
          </cell>
        </row>
        <row r="720">
          <cell r="A720">
            <v>2307304</v>
          </cell>
          <cell r="B720" t="str">
            <v>CE</v>
          </cell>
          <cell r="C720">
            <v>88</v>
          </cell>
          <cell r="D720" t="str">
            <v>Juazeiro do Norte</v>
          </cell>
        </row>
        <row r="721">
          <cell r="A721">
            <v>2307403</v>
          </cell>
          <cell r="B721" t="str">
            <v>CE</v>
          </cell>
          <cell r="C721">
            <v>88</v>
          </cell>
          <cell r="D721" t="str">
            <v>Jucás</v>
          </cell>
        </row>
        <row r="722">
          <cell r="A722">
            <v>2307502</v>
          </cell>
          <cell r="B722" t="str">
            <v>CE</v>
          </cell>
          <cell r="C722">
            <v>88</v>
          </cell>
          <cell r="D722" t="str">
            <v>Lavras da Mangabeira</v>
          </cell>
        </row>
        <row r="723">
          <cell r="A723">
            <v>2307601</v>
          </cell>
          <cell r="B723" t="str">
            <v>CE</v>
          </cell>
          <cell r="C723">
            <v>88</v>
          </cell>
          <cell r="D723" t="str">
            <v>Limoeiro do Norte</v>
          </cell>
        </row>
        <row r="724">
          <cell r="A724">
            <v>2307635</v>
          </cell>
          <cell r="B724" t="str">
            <v>CE</v>
          </cell>
          <cell r="C724">
            <v>88</v>
          </cell>
          <cell r="D724" t="str">
            <v>Madalena</v>
          </cell>
        </row>
        <row r="725">
          <cell r="A725">
            <v>2307650</v>
          </cell>
          <cell r="B725" t="str">
            <v>CE</v>
          </cell>
          <cell r="C725">
            <v>85</v>
          </cell>
          <cell r="D725" t="str">
            <v>Maracanaú</v>
          </cell>
        </row>
        <row r="726">
          <cell r="A726">
            <v>2307700</v>
          </cell>
          <cell r="B726" t="str">
            <v>CE</v>
          </cell>
          <cell r="C726">
            <v>85</v>
          </cell>
          <cell r="D726" t="str">
            <v>Maranguape</v>
          </cell>
        </row>
        <row r="727">
          <cell r="A727">
            <v>2307809</v>
          </cell>
          <cell r="B727" t="str">
            <v>CE</v>
          </cell>
          <cell r="C727">
            <v>88</v>
          </cell>
          <cell r="D727" t="str">
            <v>Marco</v>
          </cell>
        </row>
        <row r="728">
          <cell r="A728">
            <v>2307908</v>
          </cell>
          <cell r="B728" t="str">
            <v>CE</v>
          </cell>
          <cell r="C728">
            <v>88</v>
          </cell>
          <cell r="D728" t="str">
            <v>Martinópole</v>
          </cell>
        </row>
        <row r="729">
          <cell r="A729">
            <v>2308005</v>
          </cell>
          <cell r="B729" t="str">
            <v>CE</v>
          </cell>
          <cell r="C729">
            <v>88</v>
          </cell>
          <cell r="D729" t="str">
            <v>Massapê</v>
          </cell>
        </row>
        <row r="730">
          <cell r="A730">
            <v>2308104</v>
          </cell>
          <cell r="B730" t="str">
            <v>CE</v>
          </cell>
          <cell r="C730">
            <v>88</v>
          </cell>
          <cell r="D730" t="str">
            <v>Mauriti</v>
          </cell>
        </row>
        <row r="731">
          <cell r="A731">
            <v>2308203</v>
          </cell>
          <cell r="B731" t="str">
            <v>CE</v>
          </cell>
          <cell r="C731">
            <v>88</v>
          </cell>
          <cell r="D731" t="str">
            <v>Meruoca</v>
          </cell>
        </row>
        <row r="732">
          <cell r="A732">
            <v>2308302</v>
          </cell>
          <cell r="B732" t="str">
            <v>CE</v>
          </cell>
          <cell r="C732">
            <v>88</v>
          </cell>
          <cell r="D732" t="str">
            <v>Milagres</v>
          </cell>
        </row>
        <row r="733">
          <cell r="A733">
            <v>2308351</v>
          </cell>
          <cell r="B733" t="str">
            <v>CE</v>
          </cell>
          <cell r="C733">
            <v>88</v>
          </cell>
          <cell r="D733" t="str">
            <v>Milhã</v>
          </cell>
        </row>
        <row r="734">
          <cell r="A734">
            <v>2308377</v>
          </cell>
          <cell r="B734" t="str">
            <v>CE</v>
          </cell>
          <cell r="C734">
            <v>88</v>
          </cell>
          <cell r="D734" t="str">
            <v>Miraíma</v>
          </cell>
        </row>
        <row r="735">
          <cell r="A735">
            <v>2308401</v>
          </cell>
          <cell r="B735" t="str">
            <v>CE</v>
          </cell>
          <cell r="C735">
            <v>88</v>
          </cell>
          <cell r="D735" t="str">
            <v>Missão Velha</v>
          </cell>
        </row>
        <row r="736">
          <cell r="A736">
            <v>2308500</v>
          </cell>
          <cell r="B736" t="str">
            <v>CE</v>
          </cell>
          <cell r="C736">
            <v>88</v>
          </cell>
          <cell r="D736" t="str">
            <v>Mombaça</v>
          </cell>
        </row>
        <row r="737">
          <cell r="A737">
            <v>2308609</v>
          </cell>
          <cell r="B737" t="str">
            <v>CE</v>
          </cell>
          <cell r="C737">
            <v>88</v>
          </cell>
          <cell r="D737" t="str">
            <v>Monsenhor Tabosa</v>
          </cell>
        </row>
        <row r="738">
          <cell r="A738">
            <v>2308708</v>
          </cell>
          <cell r="B738" t="str">
            <v>CE</v>
          </cell>
          <cell r="C738">
            <v>88</v>
          </cell>
          <cell r="D738" t="str">
            <v>Morada Nova</v>
          </cell>
        </row>
        <row r="739">
          <cell r="A739">
            <v>2308807</v>
          </cell>
          <cell r="B739" t="str">
            <v>CE</v>
          </cell>
          <cell r="C739">
            <v>88</v>
          </cell>
          <cell r="D739" t="str">
            <v>Moraújo</v>
          </cell>
        </row>
        <row r="740">
          <cell r="A740">
            <v>2308906</v>
          </cell>
          <cell r="B740" t="str">
            <v>CE</v>
          </cell>
          <cell r="C740">
            <v>88</v>
          </cell>
          <cell r="D740" t="str">
            <v>Morrinhos</v>
          </cell>
        </row>
        <row r="741">
          <cell r="A741">
            <v>2309003</v>
          </cell>
          <cell r="B741" t="str">
            <v>CE</v>
          </cell>
          <cell r="C741">
            <v>88</v>
          </cell>
          <cell r="D741" t="str">
            <v>Mucambo</v>
          </cell>
        </row>
        <row r="742">
          <cell r="A742">
            <v>2309102</v>
          </cell>
          <cell r="B742" t="str">
            <v>CE</v>
          </cell>
          <cell r="C742">
            <v>85</v>
          </cell>
          <cell r="D742" t="str">
            <v>Mulungu</v>
          </cell>
        </row>
        <row r="743">
          <cell r="A743">
            <v>2309201</v>
          </cell>
          <cell r="B743" t="str">
            <v>CE</v>
          </cell>
          <cell r="C743">
            <v>88</v>
          </cell>
          <cell r="D743" t="str">
            <v>Nova Olinda</v>
          </cell>
        </row>
        <row r="744">
          <cell r="A744">
            <v>2309300</v>
          </cell>
          <cell r="B744" t="str">
            <v>CE</v>
          </cell>
          <cell r="C744">
            <v>88</v>
          </cell>
          <cell r="D744" t="str">
            <v>Nova Russas</v>
          </cell>
        </row>
        <row r="745">
          <cell r="A745">
            <v>2309409</v>
          </cell>
          <cell r="B745" t="str">
            <v>CE</v>
          </cell>
          <cell r="C745">
            <v>88</v>
          </cell>
          <cell r="D745" t="str">
            <v>Novo Oriente</v>
          </cell>
        </row>
        <row r="746">
          <cell r="A746">
            <v>2309458</v>
          </cell>
          <cell r="B746" t="str">
            <v>CE</v>
          </cell>
          <cell r="C746">
            <v>85</v>
          </cell>
          <cell r="D746" t="str">
            <v>Ocara</v>
          </cell>
        </row>
        <row r="747">
          <cell r="A747">
            <v>2309508</v>
          </cell>
          <cell r="B747" t="str">
            <v>CE</v>
          </cell>
          <cell r="C747">
            <v>88</v>
          </cell>
          <cell r="D747" t="str">
            <v>Orós</v>
          </cell>
        </row>
        <row r="748">
          <cell r="A748">
            <v>2309607</v>
          </cell>
          <cell r="B748" t="str">
            <v>CE</v>
          </cell>
          <cell r="C748">
            <v>85</v>
          </cell>
          <cell r="D748" t="str">
            <v>Pacajus</v>
          </cell>
        </row>
        <row r="749">
          <cell r="A749">
            <v>2309706</v>
          </cell>
          <cell r="B749" t="str">
            <v>CE</v>
          </cell>
          <cell r="C749">
            <v>85</v>
          </cell>
          <cell r="D749" t="str">
            <v>Pacatuba</v>
          </cell>
        </row>
        <row r="750">
          <cell r="A750">
            <v>2309805</v>
          </cell>
          <cell r="B750" t="str">
            <v>CE</v>
          </cell>
          <cell r="C750">
            <v>85</v>
          </cell>
          <cell r="D750" t="str">
            <v>Pacoti</v>
          </cell>
        </row>
        <row r="751">
          <cell r="A751">
            <v>2309904</v>
          </cell>
          <cell r="B751" t="str">
            <v>CE</v>
          </cell>
          <cell r="C751">
            <v>88</v>
          </cell>
          <cell r="D751" t="str">
            <v>Pacujá</v>
          </cell>
        </row>
        <row r="752">
          <cell r="A752">
            <v>2310001</v>
          </cell>
          <cell r="B752" t="str">
            <v>CE</v>
          </cell>
          <cell r="C752">
            <v>88</v>
          </cell>
          <cell r="D752" t="str">
            <v>Palhano</v>
          </cell>
        </row>
        <row r="753">
          <cell r="A753">
            <v>2310100</v>
          </cell>
          <cell r="B753" t="str">
            <v>CE</v>
          </cell>
          <cell r="C753">
            <v>85</v>
          </cell>
          <cell r="D753" t="str">
            <v>Palmácia</v>
          </cell>
        </row>
        <row r="754">
          <cell r="A754">
            <v>2310209</v>
          </cell>
          <cell r="B754" t="str">
            <v>CE</v>
          </cell>
          <cell r="C754">
            <v>85</v>
          </cell>
          <cell r="D754" t="str">
            <v>Paracuru</v>
          </cell>
        </row>
        <row r="755">
          <cell r="A755">
            <v>2310258</v>
          </cell>
          <cell r="B755" t="str">
            <v>CE</v>
          </cell>
          <cell r="C755">
            <v>85</v>
          </cell>
          <cell r="D755" t="str">
            <v>Paraipaba</v>
          </cell>
        </row>
        <row r="756">
          <cell r="A756">
            <v>2310308</v>
          </cell>
          <cell r="B756" t="str">
            <v>CE</v>
          </cell>
          <cell r="C756">
            <v>88</v>
          </cell>
          <cell r="D756" t="str">
            <v>Parambu</v>
          </cell>
        </row>
        <row r="757">
          <cell r="A757">
            <v>2310407</v>
          </cell>
          <cell r="B757" t="str">
            <v>CE</v>
          </cell>
          <cell r="C757">
            <v>85</v>
          </cell>
          <cell r="D757" t="str">
            <v>Paramoti</v>
          </cell>
        </row>
        <row r="758">
          <cell r="A758">
            <v>2310506</v>
          </cell>
          <cell r="B758" t="str">
            <v>CE</v>
          </cell>
          <cell r="C758">
            <v>88</v>
          </cell>
          <cell r="D758" t="str">
            <v>Pedra Branca</v>
          </cell>
        </row>
        <row r="759">
          <cell r="A759">
            <v>2310605</v>
          </cell>
          <cell r="B759" t="str">
            <v>CE</v>
          </cell>
          <cell r="C759">
            <v>88</v>
          </cell>
          <cell r="D759" t="str">
            <v>Penaforte</v>
          </cell>
        </row>
        <row r="760">
          <cell r="A760">
            <v>2310704</v>
          </cell>
          <cell r="B760" t="str">
            <v>CE</v>
          </cell>
          <cell r="C760">
            <v>85</v>
          </cell>
          <cell r="D760" t="str">
            <v>Pentecoste</v>
          </cell>
        </row>
        <row r="761">
          <cell r="A761">
            <v>2310803</v>
          </cell>
          <cell r="B761" t="str">
            <v>CE</v>
          </cell>
          <cell r="C761">
            <v>88</v>
          </cell>
          <cell r="D761" t="str">
            <v>Pereiro</v>
          </cell>
        </row>
        <row r="762">
          <cell r="A762">
            <v>2310852</v>
          </cell>
          <cell r="B762" t="str">
            <v>CE</v>
          </cell>
          <cell r="C762">
            <v>85</v>
          </cell>
          <cell r="D762" t="str">
            <v>Pindoretama</v>
          </cell>
        </row>
        <row r="763">
          <cell r="A763">
            <v>2310902</v>
          </cell>
          <cell r="B763" t="str">
            <v>CE</v>
          </cell>
          <cell r="C763">
            <v>88</v>
          </cell>
          <cell r="D763" t="str">
            <v>Piquet Carneiro</v>
          </cell>
        </row>
        <row r="764">
          <cell r="A764">
            <v>2310951</v>
          </cell>
          <cell r="B764" t="str">
            <v>CE</v>
          </cell>
          <cell r="C764">
            <v>88</v>
          </cell>
          <cell r="D764" t="str">
            <v>Pires Ferreira</v>
          </cell>
        </row>
        <row r="765">
          <cell r="A765">
            <v>2311009</v>
          </cell>
          <cell r="B765" t="str">
            <v>CE</v>
          </cell>
          <cell r="C765">
            <v>88</v>
          </cell>
          <cell r="D765" t="str">
            <v>Poranga</v>
          </cell>
        </row>
        <row r="766">
          <cell r="A766">
            <v>2311108</v>
          </cell>
          <cell r="B766" t="str">
            <v>CE</v>
          </cell>
          <cell r="C766">
            <v>88</v>
          </cell>
          <cell r="D766" t="str">
            <v>Porteiras</v>
          </cell>
        </row>
        <row r="767">
          <cell r="A767">
            <v>2311207</v>
          </cell>
          <cell r="B767" t="str">
            <v>CE</v>
          </cell>
          <cell r="C767">
            <v>88</v>
          </cell>
          <cell r="D767" t="str">
            <v>Potengi</v>
          </cell>
        </row>
        <row r="768">
          <cell r="A768">
            <v>2311231</v>
          </cell>
          <cell r="B768" t="str">
            <v>CE</v>
          </cell>
          <cell r="C768">
            <v>88</v>
          </cell>
          <cell r="D768" t="str">
            <v>Potiretama</v>
          </cell>
        </row>
        <row r="769">
          <cell r="A769">
            <v>2311264</v>
          </cell>
          <cell r="B769" t="str">
            <v>CE</v>
          </cell>
          <cell r="C769">
            <v>88</v>
          </cell>
          <cell r="D769" t="str">
            <v>Quiterianópolis</v>
          </cell>
        </row>
        <row r="770">
          <cell r="A770">
            <v>2311306</v>
          </cell>
          <cell r="B770" t="str">
            <v>CE</v>
          </cell>
          <cell r="C770">
            <v>88</v>
          </cell>
          <cell r="D770" t="str">
            <v>Quixadá</v>
          </cell>
        </row>
        <row r="771">
          <cell r="A771">
            <v>2311355</v>
          </cell>
          <cell r="B771" t="str">
            <v>CE</v>
          </cell>
          <cell r="C771">
            <v>88</v>
          </cell>
          <cell r="D771" t="str">
            <v>Quixelô</v>
          </cell>
        </row>
        <row r="772">
          <cell r="A772">
            <v>2311405</v>
          </cell>
          <cell r="B772" t="str">
            <v>CE</v>
          </cell>
          <cell r="C772">
            <v>88</v>
          </cell>
          <cell r="D772" t="str">
            <v>Quixeramobim</v>
          </cell>
        </row>
        <row r="773">
          <cell r="A773">
            <v>2311504</v>
          </cell>
          <cell r="B773" t="str">
            <v>CE</v>
          </cell>
          <cell r="C773">
            <v>88</v>
          </cell>
          <cell r="D773" t="str">
            <v>Quixeré</v>
          </cell>
        </row>
        <row r="774">
          <cell r="A774">
            <v>2311603</v>
          </cell>
          <cell r="B774" t="str">
            <v>CE</v>
          </cell>
          <cell r="C774">
            <v>85</v>
          </cell>
          <cell r="D774" t="str">
            <v>Redenção</v>
          </cell>
        </row>
        <row r="775">
          <cell r="A775">
            <v>2311702</v>
          </cell>
          <cell r="B775" t="str">
            <v>CE</v>
          </cell>
          <cell r="C775">
            <v>88</v>
          </cell>
          <cell r="D775" t="str">
            <v>Reriutaba</v>
          </cell>
        </row>
        <row r="776">
          <cell r="A776">
            <v>2311801</v>
          </cell>
          <cell r="B776" t="str">
            <v>CE</v>
          </cell>
          <cell r="C776">
            <v>88</v>
          </cell>
          <cell r="D776" t="str">
            <v>Russas</v>
          </cell>
        </row>
        <row r="777">
          <cell r="A777">
            <v>2311900</v>
          </cell>
          <cell r="B777" t="str">
            <v>CE</v>
          </cell>
          <cell r="C777">
            <v>88</v>
          </cell>
          <cell r="D777" t="str">
            <v>Saboeiro</v>
          </cell>
        </row>
        <row r="778">
          <cell r="A778">
            <v>2311959</v>
          </cell>
          <cell r="B778" t="str">
            <v>CE</v>
          </cell>
          <cell r="C778">
            <v>88</v>
          </cell>
          <cell r="D778" t="str">
            <v>Salitre</v>
          </cell>
        </row>
        <row r="779">
          <cell r="A779">
            <v>2312205</v>
          </cell>
          <cell r="B779" t="str">
            <v>CE</v>
          </cell>
          <cell r="C779">
            <v>88</v>
          </cell>
          <cell r="D779" t="str">
            <v>Santa Quitéria</v>
          </cell>
        </row>
        <row r="780">
          <cell r="A780">
            <v>2312007</v>
          </cell>
          <cell r="B780" t="str">
            <v>CE</v>
          </cell>
          <cell r="C780">
            <v>88</v>
          </cell>
          <cell r="D780" t="str">
            <v>Santana do Acaraú</v>
          </cell>
        </row>
        <row r="781">
          <cell r="A781">
            <v>2312106</v>
          </cell>
          <cell r="B781" t="str">
            <v>CE</v>
          </cell>
          <cell r="C781">
            <v>88</v>
          </cell>
          <cell r="D781" t="str">
            <v>Santana do Cariri</v>
          </cell>
        </row>
        <row r="782">
          <cell r="A782">
            <v>2312304</v>
          </cell>
          <cell r="B782" t="str">
            <v>CE</v>
          </cell>
          <cell r="C782">
            <v>88</v>
          </cell>
          <cell r="D782" t="str">
            <v>São Benedito</v>
          </cell>
        </row>
        <row r="783">
          <cell r="A783">
            <v>2312403</v>
          </cell>
          <cell r="B783" t="str">
            <v>CE</v>
          </cell>
          <cell r="C783">
            <v>85</v>
          </cell>
          <cell r="D783" t="str">
            <v>São Gonçalo do Amarante</v>
          </cell>
        </row>
        <row r="784">
          <cell r="A784">
            <v>2312502</v>
          </cell>
          <cell r="B784" t="str">
            <v>CE</v>
          </cell>
          <cell r="C784">
            <v>88</v>
          </cell>
          <cell r="D784" t="str">
            <v>São João do Jaguaribe</v>
          </cell>
        </row>
        <row r="785">
          <cell r="A785">
            <v>2312601</v>
          </cell>
          <cell r="B785" t="str">
            <v>CE</v>
          </cell>
          <cell r="C785">
            <v>85</v>
          </cell>
          <cell r="D785" t="str">
            <v>São Luís do Curu</v>
          </cell>
        </row>
        <row r="786">
          <cell r="A786">
            <v>2312700</v>
          </cell>
          <cell r="B786" t="str">
            <v>CE</v>
          </cell>
          <cell r="C786">
            <v>88</v>
          </cell>
          <cell r="D786" t="str">
            <v>Senador Pompeu</v>
          </cell>
        </row>
        <row r="787">
          <cell r="A787">
            <v>2312809</v>
          </cell>
          <cell r="B787" t="str">
            <v>CE</v>
          </cell>
          <cell r="C787">
            <v>88</v>
          </cell>
          <cell r="D787" t="str">
            <v>Senador Sá</v>
          </cell>
        </row>
        <row r="788">
          <cell r="A788">
            <v>2312908</v>
          </cell>
          <cell r="B788" t="str">
            <v>CE</v>
          </cell>
          <cell r="C788">
            <v>88</v>
          </cell>
          <cell r="D788" t="str">
            <v>Sobral</v>
          </cell>
        </row>
        <row r="789">
          <cell r="A789">
            <v>2313005</v>
          </cell>
          <cell r="B789" t="str">
            <v>CE</v>
          </cell>
          <cell r="C789">
            <v>88</v>
          </cell>
          <cell r="D789" t="str">
            <v>Solonópole</v>
          </cell>
        </row>
        <row r="790">
          <cell r="A790">
            <v>2313104</v>
          </cell>
          <cell r="B790" t="str">
            <v>CE</v>
          </cell>
          <cell r="C790">
            <v>88</v>
          </cell>
          <cell r="D790" t="str">
            <v>Tabuleiro do Norte</v>
          </cell>
        </row>
        <row r="791">
          <cell r="A791">
            <v>2313203</v>
          </cell>
          <cell r="B791" t="str">
            <v>CE</v>
          </cell>
          <cell r="C791">
            <v>88</v>
          </cell>
          <cell r="D791" t="str">
            <v>Tamboril</v>
          </cell>
        </row>
        <row r="792">
          <cell r="A792">
            <v>2313252</v>
          </cell>
          <cell r="B792" t="str">
            <v>CE</v>
          </cell>
          <cell r="C792">
            <v>88</v>
          </cell>
          <cell r="D792" t="str">
            <v>Tarrafas</v>
          </cell>
        </row>
        <row r="793">
          <cell r="A793">
            <v>2313302</v>
          </cell>
          <cell r="B793" t="str">
            <v>CE</v>
          </cell>
          <cell r="C793">
            <v>88</v>
          </cell>
          <cell r="D793" t="str">
            <v>Tauá</v>
          </cell>
        </row>
        <row r="794">
          <cell r="A794">
            <v>2313351</v>
          </cell>
          <cell r="B794" t="str">
            <v>CE</v>
          </cell>
          <cell r="C794">
            <v>85</v>
          </cell>
          <cell r="D794" t="str">
            <v>Tejuçuoca</v>
          </cell>
        </row>
        <row r="795">
          <cell r="A795">
            <v>2313401</v>
          </cell>
          <cell r="B795" t="str">
            <v>CE</v>
          </cell>
          <cell r="C795">
            <v>88</v>
          </cell>
          <cell r="D795" t="str">
            <v>Tianguá</v>
          </cell>
        </row>
        <row r="796">
          <cell r="A796">
            <v>2313500</v>
          </cell>
          <cell r="B796" t="str">
            <v>CE</v>
          </cell>
          <cell r="C796">
            <v>85</v>
          </cell>
          <cell r="D796" t="str">
            <v>Trairi</v>
          </cell>
        </row>
        <row r="797">
          <cell r="A797">
            <v>2313559</v>
          </cell>
          <cell r="B797" t="str">
            <v>CE</v>
          </cell>
          <cell r="C797">
            <v>85</v>
          </cell>
          <cell r="D797" t="str">
            <v>Tururu</v>
          </cell>
        </row>
        <row r="798">
          <cell r="A798">
            <v>2313609</v>
          </cell>
          <cell r="B798" t="str">
            <v>CE</v>
          </cell>
          <cell r="C798">
            <v>88</v>
          </cell>
          <cell r="D798" t="str">
            <v>Ubajara</v>
          </cell>
        </row>
        <row r="799">
          <cell r="A799">
            <v>2313708</v>
          </cell>
          <cell r="B799" t="str">
            <v>CE</v>
          </cell>
          <cell r="C799">
            <v>88</v>
          </cell>
          <cell r="D799" t="str">
            <v>Umari</v>
          </cell>
        </row>
        <row r="800">
          <cell r="A800">
            <v>2313757</v>
          </cell>
          <cell r="B800" t="str">
            <v>CE</v>
          </cell>
          <cell r="C800">
            <v>85</v>
          </cell>
          <cell r="D800" t="str">
            <v>Umirim</v>
          </cell>
        </row>
        <row r="801">
          <cell r="A801">
            <v>2313807</v>
          </cell>
          <cell r="B801" t="str">
            <v>CE</v>
          </cell>
          <cell r="C801">
            <v>85</v>
          </cell>
          <cell r="D801" t="str">
            <v>Uruburetama</v>
          </cell>
        </row>
        <row r="802">
          <cell r="A802">
            <v>2313906</v>
          </cell>
          <cell r="B802" t="str">
            <v>CE</v>
          </cell>
          <cell r="C802">
            <v>88</v>
          </cell>
          <cell r="D802" t="str">
            <v>Uruoca</v>
          </cell>
        </row>
        <row r="803">
          <cell r="A803">
            <v>2313955</v>
          </cell>
          <cell r="B803" t="str">
            <v>CE</v>
          </cell>
          <cell r="C803">
            <v>88</v>
          </cell>
          <cell r="D803" t="str">
            <v>Varjota</v>
          </cell>
        </row>
        <row r="804">
          <cell r="A804">
            <v>2314003</v>
          </cell>
          <cell r="B804" t="str">
            <v>CE</v>
          </cell>
          <cell r="C804">
            <v>88</v>
          </cell>
          <cell r="D804" t="str">
            <v>Várzea Alegre</v>
          </cell>
        </row>
        <row r="805">
          <cell r="A805">
            <v>2314102</v>
          </cell>
          <cell r="B805" t="str">
            <v>CE</v>
          </cell>
          <cell r="C805">
            <v>88</v>
          </cell>
          <cell r="D805" t="str">
            <v>Viçosa do Ceará</v>
          </cell>
        </row>
        <row r="806">
          <cell r="A806">
            <v>5300108</v>
          </cell>
          <cell r="B806" t="str">
            <v>DF</v>
          </cell>
          <cell r="C806">
            <v>61</v>
          </cell>
          <cell r="D806" t="str">
            <v>Brasília</v>
          </cell>
        </row>
        <row r="807">
          <cell r="A807">
            <v>3200102</v>
          </cell>
          <cell r="B807" t="str">
            <v>ES</v>
          </cell>
          <cell r="C807">
            <v>27</v>
          </cell>
          <cell r="D807" t="str">
            <v>Afonso Cláudio</v>
          </cell>
        </row>
        <row r="808">
          <cell r="A808">
            <v>3200169</v>
          </cell>
          <cell r="B808" t="str">
            <v>ES</v>
          </cell>
          <cell r="C808">
            <v>27</v>
          </cell>
          <cell r="D808" t="str">
            <v>Água Doce do Norte</v>
          </cell>
        </row>
        <row r="809">
          <cell r="A809">
            <v>3200136</v>
          </cell>
          <cell r="B809" t="str">
            <v>ES</v>
          </cell>
          <cell r="C809">
            <v>27</v>
          </cell>
          <cell r="D809" t="str">
            <v>Águia Branca</v>
          </cell>
        </row>
        <row r="810">
          <cell r="A810">
            <v>3200201</v>
          </cell>
          <cell r="B810" t="str">
            <v>ES</v>
          </cell>
          <cell r="C810">
            <v>28</v>
          </cell>
          <cell r="D810" t="str">
            <v>Alegre</v>
          </cell>
        </row>
        <row r="811">
          <cell r="A811">
            <v>3200300</v>
          </cell>
          <cell r="B811" t="str">
            <v>ES</v>
          </cell>
          <cell r="C811">
            <v>27</v>
          </cell>
          <cell r="D811" t="str">
            <v>Alfredo Chaves</v>
          </cell>
        </row>
        <row r="812">
          <cell r="A812">
            <v>3200359</v>
          </cell>
          <cell r="B812" t="str">
            <v>ES</v>
          </cell>
          <cell r="C812">
            <v>27</v>
          </cell>
          <cell r="D812" t="str">
            <v>Alto Rio Novo</v>
          </cell>
        </row>
        <row r="813">
          <cell r="A813">
            <v>3200409</v>
          </cell>
          <cell r="B813" t="str">
            <v>ES</v>
          </cell>
          <cell r="C813">
            <v>28</v>
          </cell>
          <cell r="D813" t="str">
            <v>Anchieta</v>
          </cell>
        </row>
        <row r="814">
          <cell r="A814">
            <v>3200508</v>
          </cell>
          <cell r="B814" t="str">
            <v>ES</v>
          </cell>
          <cell r="C814">
            <v>28</v>
          </cell>
          <cell r="D814" t="str">
            <v>Apiacá</v>
          </cell>
        </row>
        <row r="815">
          <cell r="A815">
            <v>3200607</v>
          </cell>
          <cell r="B815" t="str">
            <v>ES</v>
          </cell>
          <cell r="C815">
            <v>27</v>
          </cell>
          <cell r="D815" t="str">
            <v>Aracruz</v>
          </cell>
        </row>
        <row r="816">
          <cell r="A816">
            <v>3200706</v>
          </cell>
          <cell r="B816" t="str">
            <v>ES</v>
          </cell>
          <cell r="C816">
            <v>28</v>
          </cell>
          <cell r="D816" t="str">
            <v>Atilio Vivacqua</v>
          </cell>
        </row>
        <row r="817">
          <cell r="A817">
            <v>3200805</v>
          </cell>
          <cell r="B817" t="str">
            <v>ES</v>
          </cell>
          <cell r="C817">
            <v>27</v>
          </cell>
          <cell r="D817" t="str">
            <v>Baixo Guandu</v>
          </cell>
        </row>
        <row r="818">
          <cell r="A818">
            <v>3200904</v>
          </cell>
          <cell r="B818" t="str">
            <v>ES</v>
          </cell>
          <cell r="C818">
            <v>27</v>
          </cell>
          <cell r="D818" t="str">
            <v>Barra de São Francisco</v>
          </cell>
        </row>
        <row r="819">
          <cell r="A819">
            <v>3201001</v>
          </cell>
          <cell r="B819" t="str">
            <v>ES</v>
          </cell>
          <cell r="C819">
            <v>27</v>
          </cell>
          <cell r="D819" t="str">
            <v>Boa Esperança</v>
          </cell>
        </row>
        <row r="820">
          <cell r="A820">
            <v>3201100</v>
          </cell>
          <cell r="B820" t="str">
            <v>ES</v>
          </cell>
          <cell r="C820">
            <v>28</v>
          </cell>
          <cell r="D820" t="str">
            <v>Bom Jesus do Norte</v>
          </cell>
        </row>
        <row r="821">
          <cell r="A821">
            <v>3201159</v>
          </cell>
          <cell r="B821" t="str">
            <v>ES</v>
          </cell>
          <cell r="C821">
            <v>27</v>
          </cell>
          <cell r="D821" t="str">
            <v>Brejetuba</v>
          </cell>
        </row>
        <row r="822">
          <cell r="A822">
            <v>3201209</v>
          </cell>
          <cell r="B822" t="str">
            <v>ES</v>
          </cell>
          <cell r="C822">
            <v>28</v>
          </cell>
          <cell r="D822" t="str">
            <v>Cachoeiro de Itapemirim</v>
          </cell>
        </row>
        <row r="823">
          <cell r="A823">
            <v>3201308</v>
          </cell>
          <cell r="B823" t="str">
            <v>ES</v>
          </cell>
          <cell r="C823">
            <v>27</v>
          </cell>
          <cell r="D823" t="str">
            <v>Cariacica</v>
          </cell>
        </row>
        <row r="824">
          <cell r="A824">
            <v>3201407</v>
          </cell>
          <cell r="B824" t="str">
            <v>ES</v>
          </cell>
          <cell r="C824">
            <v>28</v>
          </cell>
          <cell r="D824" t="str">
            <v>Castelo</v>
          </cell>
        </row>
        <row r="825">
          <cell r="A825">
            <v>3201506</v>
          </cell>
          <cell r="B825" t="str">
            <v>ES</v>
          </cell>
          <cell r="C825">
            <v>27</v>
          </cell>
          <cell r="D825" t="str">
            <v>Colatina</v>
          </cell>
        </row>
        <row r="826">
          <cell r="A826">
            <v>3201605</v>
          </cell>
          <cell r="B826" t="str">
            <v>ES</v>
          </cell>
          <cell r="C826">
            <v>27</v>
          </cell>
          <cell r="D826" t="str">
            <v>Conceição da Barra</v>
          </cell>
        </row>
        <row r="827">
          <cell r="A827">
            <v>3201704</v>
          </cell>
          <cell r="B827" t="str">
            <v>ES</v>
          </cell>
          <cell r="C827">
            <v>28</v>
          </cell>
          <cell r="D827" t="str">
            <v>Conceição do Castelo</v>
          </cell>
        </row>
        <row r="828">
          <cell r="A828">
            <v>3201803</v>
          </cell>
          <cell r="B828" t="str">
            <v>ES</v>
          </cell>
          <cell r="C828">
            <v>28</v>
          </cell>
          <cell r="D828" t="str">
            <v>Divino de São Lourenço</v>
          </cell>
        </row>
        <row r="829">
          <cell r="A829">
            <v>3201902</v>
          </cell>
          <cell r="B829" t="str">
            <v>ES</v>
          </cell>
          <cell r="C829">
            <v>27</v>
          </cell>
          <cell r="D829" t="str">
            <v>Domingos Martins</v>
          </cell>
        </row>
        <row r="830">
          <cell r="A830">
            <v>3202009</v>
          </cell>
          <cell r="B830" t="str">
            <v>ES</v>
          </cell>
          <cell r="C830">
            <v>28</v>
          </cell>
          <cell r="D830" t="str">
            <v>Dores do Rio Preto</v>
          </cell>
        </row>
        <row r="831">
          <cell r="A831">
            <v>3202108</v>
          </cell>
          <cell r="B831" t="str">
            <v>ES</v>
          </cell>
          <cell r="C831">
            <v>27</v>
          </cell>
          <cell r="D831" t="str">
            <v>Ecoporanga</v>
          </cell>
        </row>
        <row r="832">
          <cell r="A832">
            <v>3202207</v>
          </cell>
          <cell r="B832" t="str">
            <v>ES</v>
          </cell>
          <cell r="C832">
            <v>27</v>
          </cell>
          <cell r="D832" t="str">
            <v>Fundão</v>
          </cell>
        </row>
        <row r="833">
          <cell r="A833">
            <v>3202256</v>
          </cell>
          <cell r="B833" t="str">
            <v>ES</v>
          </cell>
          <cell r="C833">
            <v>27</v>
          </cell>
          <cell r="D833" t="str">
            <v>Governador Lindenberg</v>
          </cell>
        </row>
        <row r="834">
          <cell r="A834">
            <v>3202306</v>
          </cell>
          <cell r="B834" t="str">
            <v>ES</v>
          </cell>
          <cell r="C834">
            <v>28</v>
          </cell>
          <cell r="D834" t="str">
            <v>Guaçuí</v>
          </cell>
        </row>
        <row r="835">
          <cell r="A835">
            <v>3202405</v>
          </cell>
          <cell r="B835" t="str">
            <v>ES</v>
          </cell>
          <cell r="C835">
            <v>27</v>
          </cell>
          <cell r="D835" t="str">
            <v>Guarapari</v>
          </cell>
        </row>
        <row r="836">
          <cell r="A836">
            <v>3202454</v>
          </cell>
          <cell r="B836" t="str">
            <v>ES</v>
          </cell>
          <cell r="C836">
            <v>28</v>
          </cell>
          <cell r="D836" t="str">
            <v>Ibatiba</v>
          </cell>
        </row>
        <row r="837">
          <cell r="A837">
            <v>3202504</v>
          </cell>
          <cell r="B837" t="str">
            <v>ES</v>
          </cell>
          <cell r="C837">
            <v>27</v>
          </cell>
          <cell r="D837" t="str">
            <v>Ibiraçu</v>
          </cell>
        </row>
        <row r="838">
          <cell r="A838">
            <v>3202553</v>
          </cell>
          <cell r="B838" t="str">
            <v>ES</v>
          </cell>
          <cell r="C838">
            <v>28</v>
          </cell>
          <cell r="D838" t="str">
            <v>Ibitirama</v>
          </cell>
        </row>
        <row r="839">
          <cell r="A839">
            <v>3202603</v>
          </cell>
          <cell r="B839" t="str">
            <v>ES</v>
          </cell>
          <cell r="C839">
            <v>28</v>
          </cell>
          <cell r="D839" t="str">
            <v>Iconha</v>
          </cell>
        </row>
        <row r="840">
          <cell r="A840">
            <v>3202652</v>
          </cell>
          <cell r="B840" t="str">
            <v>ES</v>
          </cell>
          <cell r="C840">
            <v>28</v>
          </cell>
          <cell r="D840" t="str">
            <v>Irupi</v>
          </cell>
        </row>
        <row r="841">
          <cell r="A841">
            <v>3202702</v>
          </cell>
          <cell r="B841" t="str">
            <v>ES</v>
          </cell>
          <cell r="C841">
            <v>27</v>
          </cell>
          <cell r="D841" t="str">
            <v>Itaguaçu</v>
          </cell>
        </row>
        <row r="842">
          <cell r="A842">
            <v>3202801</v>
          </cell>
          <cell r="B842" t="str">
            <v>ES</v>
          </cell>
          <cell r="C842">
            <v>28</v>
          </cell>
          <cell r="D842" t="str">
            <v>Itapemirim</v>
          </cell>
        </row>
        <row r="843">
          <cell r="A843">
            <v>3202900</v>
          </cell>
          <cell r="B843" t="str">
            <v>ES</v>
          </cell>
          <cell r="C843">
            <v>27</v>
          </cell>
          <cell r="D843" t="str">
            <v>Itarana</v>
          </cell>
        </row>
        <row r="844">
          <cell r="A844">
            <v>3203007</v>
          </cell>
          <cell r="B844" t="str">
            <v>ES</v>
          </cell>
          <cell r="C844">
            <v>28</v>
          </cell>
          <cell r="D844" t="str">
            <v>Iúna</v>
          </cell>
        </row>
        <row r="845">
          <cell r="A845">
            <v>3203056</v>
          </cell>
          <cell r="B845" t="str">
            <v>ES</v>
          </cell>
          <cell r="C845">
            <v>27</v>
          </cell>
          <cell r="D845" t="str">
            <v>Jaguaré</v>
          </cell>
        </row>
        <row r="846">
          <cell r="A846">
            <v>3203106</v>
          </cell>
          <cell r="B846" t="str">
            <v>ES</v>
          </cell>
          <cell r="C846">
            <v>28</v>
          </cell>
          <cell r="D846" t="str">
            <v>Jerônimo Monteiro</v>
          </cell>
        </row>
        <row r="847">
          <cell r="A847">
            <v>3203130</v>
          </cell>
          <cell r="B847" t="str">
            <v>ES</v>
          </cell>
          <cell r="C847">
            <v>27</v>
          </cell>
          <cell r="D847" t="str">
            <v>João Neiva</v>
          </cell>
        </row>
        <row r="848">
          <cell r="A848">
            <v>3203163</v>
          </cell>
          <cell r="B848" t="str">
            <v>ES</v>
          </cell>
          <cell r="C848">
            <v>27</v>
          </cell>
          <cell r="D848" t="str">
            <v>Laranja da Terra</v>
          </cell>
        </row>
        <row r="849">
          <cell r="A849">
            <v>3203205</v>
          </cell>
          <cell r="B849" t="str">
            <v>ES</v>
          </cell>
          <cell r="C849">
            <v>27</v>
          </cell>
          <cell r="D849" t="str">
            <v>Linhares</v>
          </cell>
        </row>
        <row r="850">
          <cell r="A850">
            <v>3203304</v>
          </cell>
          <cell r="B850" t="str">
            <v>ES</v>
          </cell>
          <cell r="C850">
            <v>27</v>
          </cell>
          <cell r="D850" t="str">
            <v>Mantenópolis</v>
          </cell>
        </row>
        <row r="851">
          <cell r="A851">
            <v>3203320</v>
          </cell>
          <cell r="B851" t="str">
            <v>ES</v>
          </cell>
          <cell r="C851">
            <v>28</v>
          </cell>
          <cell r="D851" t="str">
            <v>Marataízes</v>
          </cell>
        </row>
        <row r="852">
          <cell r="A852">
            <v>3203346</v>
          </cell>
          <cell r="B852" t="str">
            <v>ES</v>
          </cell>
          <cell r="C852">
            <v>27</v>
          </cell>
          <cell r="D852" t="str">
            <v>Marechal Floriano</v>
          </cell>
        </row>
        <row r="853">
          <cell r="A853">
            <v>3203353</v>
          </cell>
          <cell r="B853" t="str">
            <v>ES</v>
          </cell>
          <cell r="C853">
            <v>27</v>
          </cell>
          <cell r="D853" t="str">
            <v>Marilândia</v>
          </cell>
        </row>
        <row r="854">
          <cell r="A854">
            <v>3203403</v>
          </cell>
          <cell r="B854" t="str">
            <v>ES</v>
          </cell>
          <cell r="C854">
            <v>28</v>
          </cell>
          <cell r="D854" t="str">
            <v>Mimoso do Sul</v>
          </cell>
        </row>
        <row r="855">
          <cell r="A855">
            <v>3203502</v>
          </cell>
          <cell r="B855" t="str">
            <v>ES</v>
          </cell>
          <cell r="C855">
            <v>27</v>
          </cell>
          <cell r="D855" t="str">
            <v>Montanha</v>
          </cell>
        </row>
        <row r="856">
          <cell r="A856">
            <v>3203601</v>
          </cell>
          <cell r="B856" t="str">
            <v>ES</v>
          </cell>
          <cell r="C856">
            <v>27</v>
          </cell>
          <cell r="D856" t="str">
            <v>Mucurici</v>
          </cell>
        </row>
        <row r="857">
          <cell r="A857">
            <v>3203700</v>
          </cell>
          <cell r="B857" t="str">
            <v>ES</v>
          </cell>
          <cell r="C857">
            <v>28</v>
          </cell>
          <cell r="D857" t="str">
            <v>Muniz Freire</v>
          </cell>
        </row>
        <row r="858">
          <cell r="A858">
            <v>3203809</v>
          </cell>
          <cell r="B858" t="str">
            <v>ES</v>
          </cell>
          <cell r="C858">
            <v>28</v>
          </cell>
          <cell r="D858" t="str">
            <v>Muqui</v>
          </cell>
        </row>
        <row r="859">
          <cell r="A859">
            <v>3203908</v>
          </cell>
          <cell r="B859" t="str">
            <v>ES</v>
          </cell>
          <cell r="C859">
            <v>27</v>
          </cell>
          <cell r="D859" t="str">
            <v>Nova Venécia</v>
          </cell>
        </row>
        <row r="860">
          <cell r="A860">
            <v>3204005</v>
          </cell>
          <cell r="B860" t="str">
            <v>ES</v>
          </cell>
          <cell r="C860">
            <v>27</v>
          </cell>
          <cell r="D860" t="str">
            <v>Pancas</v>
          </cell>
        </row>
        <row r="861">
          <cell r="A861">
            <v>3204054</v>
          </cell>
          <cell r="B861" t="str">
            <v>ES</v>
          </cell>
          <cell r="C861">
            <v>27</v>
          </cell>
          <cell r="D861" t="str">
            <v>Pedro Canário</v>
          </cell>
        </row>
        <row r="862">
          <cell r="A862">
            <v>3204104</v>
          </cell>
          <cell r="B862" t="str">
            <v>ES</v>
          </cell>
          <cell r="C862">
            <v>27</v>
          </cell>
          <cell r="D862" t="str">
            <v>Pinheiros</v>
          </cell>
        </row>
        <row r="863">
          <cell r="A863">
            <v>3204203</v>
          </cell>
          <cell r="B863" t="str">
            <v>ES</v>
          </cell>
          <cell r="C863">
            <v>28</v>
          </cell>
          <cell r="D863" t="str">
            <v>Piúma</v>
          </cell>
        </row>
        <row r="864">
          <cell r="A864">
            <v>3204252</v>
          </cell>
          <cell r="B864" t="str">
            <v>ES</v>
          </cell>
          <cell r="C864">
            <v>27</v>
          </cell>
          <cell r="D864" t="str">
            <v>Ponto Belo</v>
          </cell>
        </row>
        <row r="865">
          <cell r="A865">
            <v>3204302</v>
          </cell>
          <cell r="B865" t="str">
            <v>ES</v>
          </cell>
          <cell r="C865">
            <v>28</v>
          </cell>
          <cell r="D865" t="str">
            <v>Presidente Kennedy</v>
          </cell>
        </row>
        <row r="866">
          <cell r="A866">
            <v>3204351</v>
          </cell>
          <cell r="B866" t="str">
            <v>ES</v>
          </cell>
          <cell r="C866">
            <v>27</v>
          </cell>
          <cell r="D866" t="str">
            <v>Rio Bananal</v>
          </cell>
        </row>
        <row r="867">
          <cell r="A867">
            <v>3204401</v>
          </cell>
          <cell r="B867" t="str">
            <v>ES</v>
          </cell>
          <cell r="C867">
            <v>28</v>
          </cell>
          <cell r="D867" t="str">
            <v>Rio Novo do Sul</v>
          </cell>
        </row>
        <row r="868">
          <cell r="A868">
            <v>3204500</v>
          </cell>
          <cell r="B868" t="str">
            <v>ES</v>
          </cell>
          <cell r="C868">
            <v>27</v>
          </cell>
          <cell r="D868" t="str">
            <v>Santa Leopoldina</v>
          </cell>
        </row>
        <row r="869">
          <cell r="A869">
            <v>3204559</v>
          </cell>
          <cell r="B869" t="str">
            <v>ES</v>
          </cell>
          <cell r="C869">
            <v>27</v>
          </cell>
          <cell r="D869" t="str">
            <v>Santa Maria de Jetibá</v>
          </cell>
        </row>
        <row r="870">
          <cell r="A870">
            <v>3204609</v>
          </cell>
          <cell r="B870" t="str">
            <v>ES</v>
          </cell>
          <cell r="C870">
            <v>27</v>
          </cell>
          <cell r="D870" t="str">
            <v>Santa Teresa</v>
          </cell>
        </row>
        <row r="871">
          <cell r="A871">
            <v>3204658</v>
          </cell>
          <cell r="B871" t="str">
            <v>ES</v>
          </cell>
          <cell r="C871">
            <v>27</v>
          </cell>
          <cell r="D871" t="str">
            <v>São Domingos do Norte</v>
          </cell>
        </row>
        <row r="872">
          <cell r="A872">
            <v>3204708</v>
          </cell>
          <cell r="B872" t="str">
            <v>ES</v>
          </cell>
          <cell r="C872">
            <v>27</v>
          </cell>
          <cell r="D872" t="str">
            <v>São Gabriel da Palha</v>
          </cell>
        </row>
        <row r="873">
          <cell r="A873">
            <v>3204807</v>
          </cell>
          <cell r="B873" t="str">
            <v>ES</v>
          </cell>
          <cell r="C873">
            <v>28</v>
          </cell>
          <cell r="D873" t="str">
            <v>São José do Calçado</v>
          </cell>
        </row>
        <row r="874">
          <cell r="A874">
            <v>3204906</v>
          </cell>
          <cell r="B874" t="str">
            <v>ES</v>
          </cell>
          <cell r="C874">
            <v>27</v>
          </cell>
          <cell r="D874" t="str">
            <v>São Mateus</v>
          </cell>
        </row>
        <row r="875">
          <cell r="A875">
            <v>3204955</v>
          </cell>
          <cell r="B875" t="str">
            <v>ES</v>
          </cell>
          <cell r="C875">
            <v>27</v>
          </cell>
          <cell r="D875" t="str">
            <v>São Roque do Canaã</v>
          </cell>
        </row>
        <row r="876">
          <cell r="A876">
            <v>3205002</v>
          </cell>
          <cell r="B876" t="str">
            <v>ES</v>
          </cell>
          <cell r="C876">
            <v>27</v>
          </cell>
          <cell r="D876" t="str">
            <v>Serra</v>
          </cell>
        </row>
        <row r="877">
          <cell r="A877">
            <v>3205010</v>
          </cell>
          <cell r="B877" t="str">
            <v>ES</v>
          </cell>
          <cell r="C877">
            <v>27</v>
          </cell>
          <cell r="D877" t="str">
            <v>Sooretama</v>
          </cell>
        </row>
        <row r="878">
          <cell r="A878">
            <v>3205036</v>
          </cell>
          <cell r="B878" t="str">
            <v>ES</v>
          </cell>
          <cell r="C878">
            <v>28</v>
          </cell>
          <cell r="D878" t="str">
            <v>Vargem Alta</v>
          </cell>
        </row>
        <row r="879">
          <cell r="A879">
            <v>3205069</v>
          </cell>
          <cell r="B879" t="str">
            <v>ES</v>
          </cell>
          <cell r="C879">
            <v>28</v>
          </cell>
          <cell r="D879" t="str">
            <v>Venda Nova do Imigrante</v>
          </cell>
        </row>
        <row r="880">
          <cell r="A880">
            <v>3205101</v>
          </cell>
          <cell r="B880" t="str">
            <v>ES</v>
          </cell>
          <cell r="C880">
            <v>27</v>
          </cell>
          <cell r="D880" t="str">
            <v>Viana</v>
          </cell>
        </row>
        <row r="881">
          <cell r="A881">
            <v>3205150</v>
          </cell>
          <cell r="B881" t="str">
            <v>ES</v>
          </cell>
          <cell r="C881">
            <v>27</v>
          </cell>
          <cell r="D881" t="str">
            <v>Vila Pavão</v>
          </cell>
        </row>
        <row r="882">
          <cell r="A882">
            <v>3205176</v>
          </cell>
          <cell r="B882" t="str">
            <v>ES</v>
          </cell>
          <cell r="C882">
            <v>27</v>
          </cell>
          <cell r="D882" t="str">
            <v>Vila Valério</v>
          </cell>
        </row>
        <row r="883">
          <cell r="A883">
            <v>3205200</v>
          </cell>
          <cell r="B883" t="str">
            <v>ES</v>
          </cell>
          <cell r="C883">
            <v>27</v>
          </cell>
          <cell r="D883" t="str">
            <v>Vila Velha</v>
          </cell>
        </row>
        <row r="884">
          <cell r="A884">
            <v>3205309</v>
          </cell>
          <cell r="B884" t="str">
            <v>ES</v>
          </cell>
          <cell r="C884">
            <v>27</v>
          </cell>
          <cell r="D884" t="str">
            <v>Vitória</v>
          </cell>
        </row>
        <row r="885">
          <cell r="A885">
            <v>5200050</v>
          </cell>
          <cell r="B885" t="str">
            <v>GO</v>
          </cell>
          <cell r="C885">
            <v>62</v>
          </cell>
          <cell r="D885" t="str">
            <v>Abadia de Goiás</v>
          </cell>
        </row>
        <row r="886">
          <cell r="A886">
            <v>5200100</v>
          </cell>
          <cell r="B886" t="str">
            <v>GO</v>
          </cell>
          <cell r="C886">
            <v>62</v>
          </cell>
          <cell r="D886" t="str">
            <v>Abadiânia</v>
          </cell>
        </row>
        <row r="887">
          <cell r="A887">
            <v>5200134</v>
          </cell>
          <cell r="B887" t="str">
            <v>GO</v>
          </cell>
          <cell r="C887">
            <v>64</v>
          </cell>
          <cell r="D887" t="str">
            <v>Acreúna</v>
          </cell>
        </row>
        <row r="888">
          <cell r="A888">
            <v>5200159</v>
          </cell>
          <cell r="B888" t="str">
            <v>GO</v>
          </cell>
          <cell r="C888">
            <v>64</v>
          </cell>
          <cell r="D888" t="str">
            <v>Adelândia</v>
          </cell>
        </row>
        <row r="889">
          <cell r="A889">
            <v>5200175</v>
          </cell>
          <cell r="B889" t="str">
            <v>GO</v>
          </cell>
          <cell r="C889">
            <v>62</v>
          </cell>
          <cell r="D889" t="str">
            <v>Água Fria de Goiás</v>
          </cell>
        </row>
        <row r="890">
          <cell r="A890">
            <v>5200209</v>
          </cell>
          <cell r="B890" t="str">
            <v>GO</v>
          </cell>
          <cell r="C890">
            <v>64</v>
          </cell>
          <cell r="D890" t="str">
            <v>Água Limpa</v>
          </cell>
        </row>
        <row r="891">
          <cell r="A891">
            <v>5200258</v>
          </cell>
          <cell r="B891" t="str">
            <v>GO</v>
          </cell>
          <cell r="C891">
            <v>61</v>
          </cell>
          <cell r="D891" t="str">
            <v>Águas Lindas de Goiás</v>
          </cell>
        </row>
        <row r="892">
          <cell r="A892">
            <v>5200308</v>
          </cell>
          <cell r="B892" t="str">
            <v>GO</v>
          </cell>
          <cell r="C892">
            <v>62</v>
          </cell>
          <cell r="D892" t="str">
            <v>Alexânia</v>
          </cell>
        </row>
        <row r="893">
          <cell r="A893">
            <v>5200506</v>
          </cell>
          <cell r="B893" t="str">
            <v>GO</v>
          </cell>
          <cell r="C893">
            <v>64</v>
          </cell>
          <cell r="D893" t="str">
            <v>Aloândia</v>
          </cell>
        </row>
        <row r="894">
          <cell r="A894">
            <v>5200555</v>
          </cell>
          <cell r="B894" t="str">
            <v>GO</v>
          </cell>
          <cell r="C894">
            <v>62</v>
          </cell>
          <cell r="D894" t="str">
            <v>Alto Horizonte</v>
          </cell>
        </row>
        <row r="895">
          <cell r="A895">
            <v>5200605</v>
          </cell>
          <cell r="B895" t="str">
            <v>GO</v>
          </cell>
          <cell r="C895">
            <v>62</v>
          </cell>
          <cell r="D895" t="str">
            <v>Alto Paraíso de Goiás</v>
          </cell>
        </row>
        <row r="896">
          <cell r="A896">
            <v>5200803</v>
          </cell>
          <cell r="B896" t="str">
            <v>GO</v>
          </cell>
          <cell r="C896">
            <v>62</v>
          </cell>
          <cell r="D896" t="str">
            <v>Alvorada do Norte</v>
          </cell>
        </row>
        <row r="897">
          <cell r="A897">
            <v>5200829</v>
          </cell>
          <cell r="B897" t="str">
            <v>GO</v>
          </cell>
          <cell r="C897">
            <v>62</v>
          </cell>
          <cell r="D897" t="str">
            <v>Amaralina</v>
          </cell>
        </row>
        <row r="898">
          <cell r="A898">
            <v>5200852</v>
          </cell>
          <cell r="B898" t="str">
            <v>GO</v>
          </cell>
          <cell r="C898">
            <v>64</v>
          </cell>
          <cell r="D898" t="str">
            <v>Americano do Brasil</v>
          </cell>
        </row>
        <row r="899">
          <cell r="A899">
            <v>5200902</v>
          </cell>
          <cell r="B899" t="str">
            <v>GO</v>
          </cell>
          <cell r="C899">
            <v>64</v>
          </cell>
          <cell r="D899" t="str">
            <v>Amorinópolis</v>
          </cell>
        </row>
        <row r="900">
          <cell r="A900">
            <v>5201108</v>
          </cell>
          <cell r="B900" t="str">
            <v>GO</v>
          </cell>
          <cell r="C900">
            <v>62</v>
          </cell>
          <cell r="D900" t="str">
            <v>Anápolis</v>
          </cell>
        </row>
        <row r="901">
          <cell r="A901">
            <v>5201207</v>
          </cell>
          <cell r="B901" t="str">
            <v>GO</v>
          </cell>
          <cell r="C901">
            <v>64</v>
          </cell>
          <cell r="D901" t="str">
            <v>Anhanguera</v>
          </cell>
        </row>
        <row r="902">
          <cell r="A902">
            <v>5201306</v>
          </cell>
          <cell r="B902" t="str">
            <v>GO</v>
          </cell>
          <cell r="C902">
            <v>64</v>
          </cell>
          <cell r="D902" t="str">
            <v>Anicuns</v>
          </cell>
        </row>
        <row r="903">
          <cell r="A903">
            <v>5201405</v>
          </cell>
          <cell r="B903" t="str">
            <v>GO</v>
          </cell>
          <cell r="C903">
            <v>62</v>
          </cell>
          <cell r="D903" t="str">
            <v>Aparecida de Goiânia</v>
          </cell>
        </row>
        <row r="904">
          <cell r="A904">
            <v>5201454</v>
          </cell>
          <cell r="B904" t="str">
            <v>GO</v>
          </cell>
          <cell r="C904">
            <v>64</v>
          </cell>
          <cell r="D904" t="str">
            <v>Aparecida do Rio Doce</v>
          </cell>
        </row>
        <row r="905">
          <cell r="A905">
            <v>5201504</v>
          </cell>
          <cell r="B905" t="str">
            <v>GO</v>
          </cell>
          <cell r="C905">
            <v>64</v>
          </cell>
          <cell r="D905" t="str">
            <v>Aporé</v>
          </cell>
        </row>
        <row r="906">
          <cell r="A906">
            <v>5201603</v>
          </cell>
          <cell r="B906" t="str">
            <v>GO</v>
          </cell>
          <cell r="C906">
            <v>62</v>
          </cell>
          <cell r="D906" t="str">
            <v>Araçu</v>
          </cell>
        </row>
        <row r="907">
          <cell r="A907">
            <v>5201702</v>
          </cell>
          <cell r="B907" t="str">
            <v>GO</v>
          </cell>
          <cell r="C907">
            <v>64</v>
          </cell>
          <cell r="D907" t="str">
            <v>Aragarças</v>
          </cell>
        </row>
        <row r="908">
          <cell r="A908">
            <v>5201801</v>
          </cell>
          <cell r="B908" t="str">
            <v>GO</v>
          </cell>
          <cell r="C908">
            <v>62</v>
          </cell>
          <cell r="D908" t="str">
            <v>Aragoiânia</v>
          </cell>
        </row>
        <row r="909">
          <cell r="A909">
            <v>5202155</v>
          </cell>
          <cell r="B909" t="str">
            <v>GO</v>
          </cell>
          <cell r="C909">
            <v>62</v>
          </cell>
          <cell r="D909" t="str">
            <v>Araguapaz</v>
          </cell>
        </row>
        <row r="910">
          <cell r="A910">
            <v>5202353</v>
          </cell>
          <cell r="B910" t="str">
            <v>GO</v>
          </cell>
          <cell r="C910">
            <v>64</v>
          </cell>
          <cell r="D910" t="str">
            <v>Arenópolis</v>
          </cell>
        </row>
        <row r="911">
          <cell r="A911">
            <v>5202502</v>
          </cell>
          <cell r="B911" t="str">
            <v>GO</v>
          </cell>
          <cell r="C911">
            <v>62</v>
          </cell>
          <cell r="D911" t="str">
            <v>Aruanã</v>
          </cell>
        </row>
        <row r="912">
          <cell r="A912">
            <v>5202601</v>
          </cell>
          <cell r="B912" t="str">
            <v>GO</v>
          </cell>
          <cell r="C912">
            <v>64</v>
          </cell>
          <cell r="D912" t="str">
            <v>Aurilândia</v>
          </cell>
        </row>
        <row r="913">
          <cell r="A913">
            <v>5202809</v>
          </cell>
          <cell r="B913" t="str">
            <v>GO</v>
          </cell>
          <cell r="C913">
            <v>64</v>
          </cell>
          <cell r="D913" t="str">
            <v>Avelinópolis</v>
          </cell>
        </row>
        <row r="914">
          <cell r="A914">
            <v>5203104</v>
          </cell>
          <cell r="B914" t="str">
            <v>GO</v>
          </cell>
          <cell r="C914">
            <v>64</v>
          </cell>
          <cell r="D914" t="str">
            <v>Baliza</v>
          </cell>
        </row>
        <row r="915">
          <cell r="A915">
            <v>5203203</v>
          </cell>
          <cell r="B915" t="str">
            <v>GO</v>
          </cell>
          <cell r="C915">
            <v>62</v>
          </cell>
          <cell r="D915" t="str">
            <v>Barro Alto</v>
          </cell>
        </row>
        <row r="916">
          <cell r="A916">
            <v>5203302</v>
          </cell>
          <cell r="B916" t="str">
            <v>GO</v>
          </cell>
          <cell r="C916">
            <v>62</v>
          </cell>
          <cell r="D916" t="str">
            <v>Bela Vista de Goiás</v>
          </cell>
        </row>
        <row r="917">
          <cell r="A917">
            <v>5203401</v>
          </cell>
          <cell r="B917" t="str">
            <v>GO</v>
          </cell>
          <cell r="C917">
            <v>64</v>
          </cell>
          <cell r="D917" t="str">
            <v>Bom Jardim de Goiás</v>
          </cell>
        </row>
        <row r="918">
          <cell r="A918">
            <v>5203500</v>
          </cell>
          <cell r="B918" t="str">
            <v>GO</v>
          </cell>
          <cell r="C918">
            <v>64</v>
          </cell>
          <cell r="D918" t="str">
            <v>Bom Jesus de Goiás</v>
          </cell>
        </row>
        <row r="919">
          <cell r="A919">
            <v>5203559</v>
          </cell>
          <cell r="B919" t="str">
            <v>GO</v>
          </cell>
          <cell r="C919">
            <v>62</v>
          </cell>
          <cell r="D919" t="str">
            <v>Bonfinópolis</v>
          </cell>
        </row>
        <row r="920">
          <cell r="A920">
            <v>5203575</v>
          </cell>
          <cell r="B920" t="str">
            <v>GO</v>
          </cell>
          <cell r="C920">
            <v>62</v>
          </cell>
          <cell r="D920" t="str">
            <v>Bonópolis</v>
          </cell>
        </row>
        <row r="921">
          <cell r="A921">
            <v>5203609</v>
          </cell>
          <cell r="B921" t="str">
            <v>GO</v>
          </cell>
          <cell r="C921">
            <v>62</v>
          </cell>
          <cell r="D921" t="str">
            <v>Brazabrantes</v>
          </cell>
        </row>
        <row r="922">
          <cell r="A922">
            <v>5203807</v>
          </cell>
          <cell r="B922" t="str">
            <v>GO</v>
          </cell>
          <cell r="C922">
            <v>62</v>
          </cell>
          <cell r="D922" t="str">
            <v>Britânia</v>
          </cell>
        </row>
        <row r="923">
          <cell r="A923">
            <v>5203906</v>
          </cell>
          <cell r="B923" t="str">
            <v>GO</v>
          </cell>
          <cell r="C923">
            <v>64</v>
          </cell>
          <cell r="D923" t="str">
            <v>Buriti Alegre</v>
          </cell>
        </row>
        <row r="924">
          <cell r="A924">
            <v>5203939</v>
          </cell>
          <cell r="B924" t="str">
            <v>GO</v>
          </cell>
          <cell r="C924">
            <v>64</v>
          </cell>
          <cell r="D924" t="str">
            <v>Buriti de Goiás</v>
          </cell>
        </row>
        <row r="925">
          <cell r="A925">
            <v>5203962</v>
          </cell>
          <cell r="B925" t="str">
            <v>GO</v>
          </cell>
          <cell r="C925">
            <v>62</v>
          </cell>
          <cell r="D925" t="str">
            <v>Buritinópolis</v>
          </cell>
        </row>
        <row r="926">
          <cell r="A926">
            <v>5204003</v>
          </cell>
          <cell r="B926" t="str">
            <v>GO</v>
          </cell>
          <cell r="C926">
            <v>61</v>
          </cell>
          <cell r="D926" t="str">
            <v>Cabeceiras</v>
          </cell>
        </row>
        <row r="927">
          <cell r="A927">
            <v>5204102</v>
          </cell>
          <cell r="B927" t="str">
            <v>GO</v>
          </cell>
          <cell r="C927">
            <v>64</v>
          </cell>
          <cell r="D927" t="str">
            <v>Cachoeira Alta</v>
          </cell>
        </row>
        <row r="928">
          <cell r="A928">
            <v>5204201</v>
          </cell>
          <cell r="B928" t="str">
            <v>GO</v>
          </cell>
          <cell r="C928">
            <v>64</v>
          </cell>
          <cell r="D928" t="str">
            <v>Cachoeira de Goiás</v>
          </cell>
        </row>
        <row r="929">
          <cell r="A929">
            <v>5204250</v>
          </cell>
          <cell r="B929" t="str">
            <v>GO</v>
          </cell>
          <cell r="C929">
            <v>64</v>
          </cell>
          <cell r="D929" t="str">
            <v>Cachoeira Dourada</v>
          </cell>
        </row>
        <row r="930">
          <cell r="A930">
            <v>5204300</v>
          </cell>
          <cell r="B930" t="str">
            <v>GO</v>
          </cell>
          <cell r="C930">
            <v>64</v>
          </cell>
          <cell r="D930" t="str">
            <v>Caçu</v>
          </cell>
        </row>
        <row r="931">
          <cell r="A931">
            <v>5204409</v>
          </cell>
          <cell r="B931" t="str">
            <v>GO</v>
          </cell>
          <cell r="C931">
            <v>64</v>
          </cell>
          <cell r="D931" t="str">
            <v>Caiapônia</v>
          </cell>
        </row>
        <row r="932">
          <cell r="A932">
            <v>5204508</v>
          </cell>
          <cell r="B932" t="str">
            <v>GO</v>
          </cell>
          <cell r="C932">
            <v>64</v>
          </cell>
          <cell r="D932" t="str">
            <v>Caldas Novas</v>
          </cell>
        </row>
        <row r="933">
          <cell r="A933">
            <v>5204557</v>
          </cell>
          <cell r="B933" t="str">
            <v>GO</v>
          </cell>
          <cell r="C933">
            <v>62</v>
          </cell>
          <cell r="D933" t="str">
            <v>Caldazinha</v>
          </cell>
        </row>
        <row r="934">
          <cell r="A934">
            <v>5204607</v>
          </cell>
          <cell r="B934" t="str">
            <v>GO</v>
          </cell>
          <cell r="C934">
            <v>62</v>
          </cell>
          <cell r="D934" t="str">
            <v>Campestre de Goiás</v>
          </cell>
        </row>
        <row r="935">
          <cell r="A935">
            <v>5204656</v>
          </cell>
          <cell r="B935" t="str">
            <v>GO</v>
          </cell>
          <cell r="C935">
            <v>62</v>
          </cell>
          <cell r="D935" t="str">
            <v>Campinaçu</v>
          </cell>
        </row>
        <row r="936">
          <cell r="A936">
            <v>5204706</v>
          </cell>
          <cell r="B936" t="str">
            <v>GO</v>
          </cell>
          <cell r="C936">
            <v>62</v>
          </cell>
          <cell r="D936" t="str">
            <v>Campinorte</v>
          </cell>
        </row>
        <row r="937">
          <cell r="A937">
            <v>5204805</v>
          </cell>
          <cell r="B937" t="str">
            <v>GO</v>
          </cell>
          <cell r="C937">
            <v>64</v>
          </cell>
          <cell r="D937" t="str">
            <v>Campo Alegre de Goiás</v>
          </cell>
        </row>
        <row r="938">
          <cell r="A938">
            <v>5204854</v>
          </cell>
          <cell r="B938" t="str">
            <v>GO</v>
          </cell>
          <cell r="C938">
            <v>62</v>
          </cell>
          <cell r="D938" t="str">
            <v>Campo Limpo de Goiás</v>
          </cell>
        </row>
        <row r="939">
          <cell r="A939">
            <v>5204904</v>
          </cell>
          <cell r="B939" t="str">
            <v>GO</v>
          </cell>
          <cell r="C939">
            <v>62</v>
          </cell>
          <cell r="D939" t="str">
            <v>Campos Belos</v>
          </cell>
        </row>
        <row r="940">
          <cell r="A940">
            <v>5204953</v>
          </cell>
          <cell r="B940" t="str">
            <v>GO</v>
          </cell>
          <cell r="C940">
            <v>62</v>
          </cell>
          <cell r="D940" t="str">
            <v>Campos Verdes</v>
          </cell>
        </row>
        <row r="941">
          <cell r="A941">
            <v>5205000</v>
          </cell>
          <cell r="B941" t="str">
            <v>GO</v>
          </cell>
          <cell r="C941">
            <v>62</v>
          </cell>
          <cell r="D941" t="str">
            <v>Carmo do Rio Verde</v>
          </cell>
        </row>
        <row r="942">
          <cell r="A942">
            <v>5205059</v>
          </cell>
          <cell r="B942" t="str">
            <v>GO</v>
          </cell>
          <cell r="C942">
            <v>64</v>
          </cell>
          <cell r="D942" t="str">
            <v>Castelândia</v>
          </cell>
        </row>
        <row r="943">
          <cell r="A943">
            <v>5205109</v>
          </cell>
          <cell r="B943" t="str">
            <v>GO</v>
          </cell>
          <cell r="C943">
            <v>64</v>
          </cell>
          <cell r="D943" t="str">
            <v>Catalão</v>
          </cell>
        </row>
        <row r="944">
          <cell r="A944">
            <v>5205208</v>
          </cell>
          <cell r="B944" t="str">
            <v>GO</v>
          </cell>
          <cell r="C944">
            <v>62</v>
          </cell>
          <cell r="D944" t="str">
            <v>Caturaí</v>
          </cell>
        </row>
        <row r="945">
          <cell r="A945">
            <v>5205307</v>
          </cell>
          <cell r="B945" t="str">
            <v>GO</v>
          </cell>
          <cell r="C945">
            <v>62</v>
          </cell>
          <cell r="D945" t="str">
            <v>Cavalcante</v>
          </cell>
        </row>
        <row r="946">
          <cell r="A946">
            <v>5205406</v>
          </cell>
          <cell r="B946" t="str">
            <v>GO</v>
          </cell>
          <cell r="C946">
            <v>62</v>
          </cell>
          <cell r="D946" t="str">
            <v>Ceres</v>
          </cell>
        </row>
        <row r="947">
          <cell r="A947">
            <v>5205455</v>
          </cell>
          <cell r="B947" t="str">
            <v>GO</v>
          </cell>
          <cell r="C947">
            <v>64</v>
          </cell>
          <cell r="D947" t="str">
            <v>Cezarina</v>
          </cell>
        </row>
        <row r="948">
          <cell r="A948">
            <v>5205471</v>
          </cell>
          <cell r="B948" t="str">
            <v>GO</v>
          </cell>
          <cell r="C948">
            <v>64</v>
          </cell>
          <cell r="D948" t="str">
            <v>Chapadão do Céu</v>
          </cell>
        </row>
        <row r="949">
          <cell r="A949">
            <v>5205497</v>
          </cell>
          <cell r="B949" t="str">
            <v>GO</v>
          </cell>
          <cell r="C949">
            <v>61</v>
          </cell>
          <cell r="D949" t="str">
            <v>Cidade Ocidental</v>
          </cell>
        </row>
        <row r="950">
          <cell r="A950">
            <v>5205513</v>
          </cell>
          <cell r="B950" t="str">
            <v>GO</v>
          </cell>
          <cell r="C950">
            <v>62</v>
          </cell>
          <cell r="D950" t="str">
            <v>Cocalzinho de Goiás</v>
          </cell>
        </row>
        <row r="951">
          <cell r="A951">
            <v>5205521</v>
          </cell>
          <cell r="B951" t="str">
            <v>GO</v>
          </cell>
          <cell r="C951">
            <v>62</v>
          </cell>
          <cell r="D951" t="str">
            <v>Colinas do Sul</v>
          </cell>
        </row>
        <row r="952">
          <cell r="A952">
            <v>5205703</v>
          </cell>
          <cell r="B952" t="str">
            <v>GO</v>
          </cell>
          <cell r="C952">
            <v>64</v>
          </cell>
          <cell r="D952" t="str">
            <v>Córrego do Ouro</v>
          </cell>
        </row>
        <row r="953">
          <cell r="A953">
            <v>5205802</v>
          </cell>
          <cell r="B953" t="str">
            <v>GO</v>
          </cell>
          <cell r="C953">
            <v>62</v>
          </cell>
          <cell r="D953" t="str">
            <v>Corumbá de Goiás</v>
          </cell>
        </row>
        <row r="954">
          <cell r="A954">
            <v>5205901</v>
          </cell>
          <cell r="B954" t="str">
            <v>GO</v>
          </cell>
          <cell r="C954">
            <v>64</v>
          </cell>
          <cell r="D954" t="str">
            <v>Corumbaíba</v>
          </cell>
        </row>
        <row r="955">
          <cell r="A955">
            <v>5206206</v>
          </cell>
          <cell r="B955" t="str">
            <v>GO</v>
          </cell>
          <cell r="C955">
            <v>61</v>
          </cell>
          <cell r="D955" t="str">
            <v>Cristalina</v>
          </cell>
        </row>
        <row r="956">
          <cell r="A956">
            <v>5206305</v>
          </cell>
          <cell r="B956" t="str">
            <v>GO</v>
          </cell>
          <cell r="C956">
            <v>64</v>
          </cell>
          <cell r="D956" t="str">
            <v>Cristianópolis</v>
          </cell>
        </row>
        <row r="957">
          <cell r="A957">
            <v>5206404</v>
          </cell>
          <cell r="B957" t="str">
            <v>GO</v>
          </cell>
          <cell r="C957">
            <v>62</v>
          </cell>
          <cell r="D957" t="str">
            <v>Crixás</v>
          </cell>
        </row>
        <row r="958">
          <cell r="A958">
            <v>5206503</v>
          </cell>
          <cell r="B958" t="str">
            <v>GO</v>
          </cell>
          <cell r="C958">
            <v>64</v>
          </cell>
          <cell r="D958" t="str">
            <v>Cromínia</v>
          </cell>
        </row>
        <row r="959">
          <cell r="A959">
            <v>5206602</v>
          </cell>
          <cell r="B959" t="str">
            <v>GO</v>
          </cell>
          <cell r="C959">
            <v>64</v>
          </cell>
          <cell r="D959" t="str">
            <v>Cumari</v>
          </cell>
        </row>
        <row r="960">
          <cell r="A960">
            <v>5206701</v>
          </cell>
          <cell r="B960" t="str">
            <v>GO</v>
          </cell>
          <cell r="C960">
            <v>62</v>
          </cell>
          <cell r="D960" t="str">
            <v>Damianópolis</v>
          </cell>
        </row>
        <row r="961">
          <cell r="A961">
            <v>5206800</v>
          </cell>
          <cell r="B961" t="str">
            <v>GO</v>
          </cell>
          <cell r="C961">
            <v>62</v>
          </cell>
          <cell r="D961" t="str">
            <v>Damolândia</v>
          </cell>
        </row>
        <row r="962">
          <cell r="A962">
            <v>5206909</v>
          </cell>
          <cell r="B962" t="str">
            <v>GO</v>
          </cell>
          <cell r="C962">
            <v>64</v>
          </cell>
          <cell r="D962" t="str">
            <v>Davinópolis</v>
          </cell>
        </row>
        <row r="963">
          <cell r="A963">
            <v>5207105</v>
          </cell>
          <cell r="B963" t="str">
            <v>GO</v>
          </cell>
          <cell r="C963">
            <v>64</v>
          </cell>
          <cell r="D963" t="str">
            <v>Diorama</v>
          </cell>
        </row>
        <row r="964">
          <cell r="A964">
            <v>5208301</v>
          </cell>
          <cell r="B964" t="str">
            <v>GO</v>
          </cell>
          <cell r="C964">
            <v>62</v>
          </cell>
          <cell r="D964" t="str">
            <v>Divinópolis de Goiás</v>
          </cell>
        </row>
        <row r="965">
          <cell r="A965">
            <v>5207253</v>
          </cell>
          <cell r="B965" t="str">
            <v>GO</v>
          </cell>
          <cell r="C965">
            <v>64</v>
          </cell>
          <cell r="D965" t="str">
            <v>Doverlândia</v>
          </cell>
        </row>
        <row r="966">
          <cell r="A966">
            <v>5207352</v>
          </cell>
          <cell r="B966" t="str">
            <v>GO</v>
          </cell>
          <cell r="C966">
            <v>64</v>
          </cell>
          <cell r="D966" t="str">
            <v>Edealina</v>
          </cell>
        </row>
        <row r="967">
          <cell r="A967">
            <v>5207402</v>
          </cell>
          <cell r="B967" t="str">
            <v>GO</v>
          </cell>
          <cell r="C967">
            <v>64</v>
          </cell>
          <cell r="D967" t="str">
            <v>Edéia</v>
          </cell>
        </row>
        <row r="968">
          <cell r="A968">
            <v>5207501</v>
          </cell>
          <cell r="B968" t="str">
            <v>GO</v>
          </cell>
          <cell r="C968">
            <v>62</v>
          </cell>
          <cell r="D968" t="str">
            <v>Estrela do Norte</v>
          </cell>
        </row>
        <row r="969">
          <cell r="A969">
            <v>5207535</v>
          </cell>
          <cell r="B969" t="str">
            <v>GO</v>
          </cell>
          <cell r="C969">
            <v>62</v>
          </cell>
          <cell r="D969" t="str">
            <v>Faina</v>
          </cell>
        </row>
        <row r="970">
          <cell r="A970">
            <v>5207600</v>
          </cell>
          <cell r="B970" t="str">
            <v>GO</v>
          </cell>
          <cell r="C970">
            <v>62</v>
          </cell>
          <cell r="D970" t="str">
            <v>Fazenda Nova</v>
          </cell>
        </row>
        <row r="971">
          <cell r="A971">
            <v>5207808</v>
          </cell>
          <cell r="B971" t="str">
            <v>GO</v>
          </cell>
          <cell r="C971">
            <v>64</v>
          </cell>
          <cell r="D971" t="str">
            <v>Firminópolis</v>
          </cell>
        </row>
        <row r="972">
          <cell r="A972">
            <v>5207907</v>
          </cell>
          <cell r="B972" t="str">
            <v>GO</v>
          </cell>
          <cell r="C972">
            <v>62</v>
          </cell>
          <cell r="D972" t="str">
            <v>Flores de Goiás</v>
          </cell>
        </row>
        <row r="973">
          <cell r="A973">
            <v>5208004</v>
          </cell>
          <cell r="B973" t="str">
            <v>GO</v>
          </cell>
          <cell r="C973">
            <v>61</v>
          </cell>
          <cell r="D973" t="str">
            <v>Formosa</v>
          </cell>
        </row>
        <row r="974">
          <cell r="A974">
            <v>5208103</v>
          </cell>
          <cell r="B974" t="str">
            <v>GO</v>
          </cell>
          <cell r="C974">
            <v>62</v>
          </cell>
          <cell r="D974" t="str">
            <v>Formoso</v>
          </cell>
        </row>
        <row r="975">
          <cell r="A975">
            <v>5208152</v>
          </cell>
          <cell r="B975" t="str">
            <v>GO</v>
          </cell>
          <cell r="C975">
            <v>62</v>
          </cell>
          <cell r="D975" t="str">
            <v>Gameleira de Goiás</v>
          </cell>
        </row>
        <row r="976">
          <cell r="A976">
            <v>5208400</v>
          </cell>
          <cell r="B976" t="str">
            <v>GO</v>
          </cell>
          <cell r="C976">
            <v>62</v>
          </cell>
          <cell r="D976" t="str">
            <v>Goianápolis</v>
          </cell>
        </row>
        <row r="977">
          <cell r="A977">
            <v>5208509</v>
          </cell>
          <cell r="B977" t="str">
            <v>GO</v>
          </cell>
          <cell r="C977">
            <v>64</v>
          </cell>
          <cell r="D977" t="str">
            <v>Goiandira</v>
          </cell>
        </row>
        <row r="978">
          <cell r="A978">
            <v>5208608</v>
          </cell>
          <cell r="B978" t="str">
            <v>GO</v>
          </cell>
          <cell r="C978">
            <v>62</v>
          </cell>
          <cell r="D978" t="str">
            <v>Goianésia</v>
          </cell>
        </row>
        <row r="979">
          <cell r="A979">
            <v>5208707</v>
          </cell>
          <cell r="B979" t="str">
            <v>GO</v>
          </cell>
          <cell r="C979">
            <v>62</v>
          </cell>
          <cell r="D979" t="str">
            <v>Goiânia</v>
          </cell>
        </row>
        <row r="980">
          <cell r="A980">
            <v>5208806</v>
          </cell>
          <cell r="B980" t="str">
            <v>GO</v>
          </cell>
          <cell r="C980">
            <v>62</v>
          </cell>
          <cell r="D980" t="str">
            <v>Goianira</v>
          </cell>
        </row>
        <row r="981">
          <cell r="A981">
            <v>5208905</v>
          </cell>
          <cell r="B981" t="str">
            <v>GO</v>
          </cell>
          <cell r="C981">
            <v>62</v>
          </cell>
          <cell r="D981" t="str">
            <v>Goiás</v>
          </cell>
        </row>
        <row r="982">
          <cell r="A982">
            <v>5209101</v>
          </cell>
          <cell r="B982" t="str">
            <v>GO</v>
          </cell>
          <cell r="C982">
            <v>64</v>
          </cell>
          <cell r="D982" t="str">
            <v>Goiatuba</v>
          </cell>
        </row>
        <row r="983">
          <cell r="A983">
            <v>5209150</v>
          </cell>
          <cell r="B983" t="str">
            <v>GO</v>
          </cell>
          <cell r="C983">
            <v>64</v>
          </cell>
          <cell r="D983" t="str">
            <v>Gouvelândia</v>
          </cell>
        </row>
        <row r="984">
          <cell r="A984">
            <v>5209200</v>
          </cell>
          <cell r="B984" t="str">
            <v>GO</v>
          </cell>
          <cell r="C984">
            <v>62</v>
          </cell>
          <cell r="D984" t="str">
            <v>Guapó</v>
          </cell>
        </row>
        <row r="985">
          <cell r="A985">
            <v>5209291</v>
          </cell>
          <cell r="B985" t="str">
            <v>GO</v>
          </cell>
          <cell r="C985">
            <v>62</v>
          </cell>
          <cell r="D985" t="str">
            <v>Guaraíta</v>
          </cell>
        </row>
        <row r="986">
          <cell r="A986">
            <v>5209408</v>
          </cell>
          <cell r="B986" t="str">
            <v>GO</v>
          </cell>
          <cell r="C986">
            <v>62</v>
          </cell>
          <cell r="D986" t="str">
            <v>Guarani de Goiás</v>
          </cell>
        </row>
        <row r="987">
          <cell r="A987">
            <v>5209457</v>
          </cell>
          <cell r="B987" t="str">
            <v>GO</v>
          </cell>
          <cell r="C987">
            <v>62</v>
          </cell>
          <cell r="D987" t="str">
            <v>Guarinos</v>
          </cell>
        </row>
        <row r="988">
          <cell r="A988">
            <v>5209606</v>
          </cell>
          <cell r="B988" t="str">
            <v>GO</v>
          </cell>
          <cell r="C988">
            <v>62</v>
          </cell>
          <cell r="D988" t="str">
            <v>Heitoraí</v>
          </cell>
        </row>
        <row r="989">
          <cell r="A989">
            <v>5209705</v>
          </cell>
          <cell r="B989" t="str">
            <v>GO</v>
          </cell>
          <cell r="C989">
            <v>62</v>
          </cell>
          <cell r="D989" t="str">
            <v>Hidrolândia</v>
          </cell>
        </row>
        <row r="990">
          <cell r="A990">
            <v>5209804</v>
          </cell>
          <cell r="B990" t="str">
            <v>GO</v>
          </cell>
          <cell r="C990">
            <v>62</v>
          </cell>
          <cell r="D990" t="str">
            <v>Hidrolina</v>
          </cell>
        </row>
        <row r="991">
          <cell r="A991">
            <v>5209903</v>
          </cell>
          <cell r="B991" t="str">
            <v>GO</v>
          </cell>
          <cell r="C991">
            <v>62</v>
          </cell>
          <cell r="D991" t="str">
            <v>Iaciara</v>
          </cell>
        </row>
        <row r="992">
          <cell r="A992">
            <v>5209937</v>
          </cell>
          <cell r="B992" t="str">
            <v>GO</v>
          </cell>
          <cell r="C992">
            <v>64</v>
          </cell>
          <cell r="D992" t="str">
            <v>Inaciolândia</v>
          </cell>
        </row>
        <row r="993">
          <cell r="A993">
            <v>5209952</v>
          </cell>
          <cell r="B993" t="str">
            <v>GO</v>
          </cell>
          <cell r="C993">
            <v>64</v>
          </cell>
          <cell r="D993" t="str">
            <v>Indiara</v>
          </cell>
        </row>
        <row r="994">
          <cell r="A994">
            <v>5210000</v>
          </cell>
          <cell r="B994" t="str">
            <v>GO</v>
          </cell>
          <cell r="C994">
            <v>62</v>
          </cell>
          <cell r="D994" t="str">
            <v>Inhumas</v>
          </cell>
        </row>
        <row r="995">
          <cell r="A995">
            <v>5210109</v>
          </cell>
          <cell r="B995" t="str">
            <v>GO</v>
          </cell>
          <cell r="C995">
            <v>64</v>
          </cell>
          <cell r="D995" t="str">
            <v>Ipameri</v>
          </cell>
        </row>
        <row r="996">
          <cell r="A996">
            <v>5210158</v>
          </cell>
          <cell r="B996" t="str">
            <v>GO</v>
          </cell>
          <cell r="C996">
            <v>62</v>
          </cell>
          <cell r="D996" t="str">
            <v>Ipiranga de Goiás</v>
          </cell>
        </row>
        <row r="997">
          <cell r="A997">
            <v>5210208</v>
          </cell>
          <cell r="B997" t="str">
            <v>GO</v>
          </cell>
          <cell r="C997">
            <v>64</v>
          </cell>
          <cell r="D997" t="str">
            <v>Iporá</v>
          </cell>
        </row>
        <row r="998">
          <cell r="A998">
            <v>5210307</v>
          </cell>
          <cell r="B998" t="str">
            <v>GO</v>
          </cell>
          <cell r="C998">
            <v>64</v>
          </cell>
          <cell r="D998" t="str">
            <v>Israelândia</v>
          </cell>
        </row>
        <row r="999">
          <cell r="A999">
            <v>5210406</v>
          </cell>
          <cell r="B999" t="str">
            <v>GO</v>
          </cell>
          <cell r="C999">
            <v>62</v>
          </cell>
          <cell r="D999" t="str">
            <v>Itaberaí</v>
          </cell>
        </row>
        <row r="1000">
          <cell r="A1000">
            <v>5210562</v>
          </cell>
          <cell r="B1000" t="str">
            <v>GO</v>
          </cell>
          <cell r="C1000">
            <v>62</v>
          </cell>
          <cell r="D1000" t="str">
            <v>Itaguari</v>
          </cell>
        </row>
        <row r="1001">
          <cell r="A1001">
            <v>5210604</v>
          </cell>
          <cell r="B1001" t="str">
            <v>GO</v>
          </cell>
          <cell r="C1001">
            <v>62</v>
          </cell>
          <cell r="D1001" t="str">
            <v>Itaguaru</v>
          </cell>
        </row>
        <row r="1002">
          <cell r="A1002">
            <v>5210802</v>
          </cell>
          <cell r="B1002" t="str">
            <v>GO</v>
          </cell>
          <cell r="C1002">
            <v>64</v>
          </cell>
          <cell r="D1002" t="str">
            <v>Itajá</v>
          </cell>
        </row>
        <row r="1003">
          <cell r="A1003">
            <v>5210901</v>
          </cell>
          <cell r="B1003" t="str">
            <v>GO</v>
          </cell>
          <cell r="C1003">
            <v>62</v>
          </cell>
          <cell r="D1003" t="str">
            <v>Itapaci</v>
          </cell>
        </row>
        <row r="1004">
          <cell r="A1004">
            <v>5211008</v>
          </cell>
          <cell r="B1004" t="str">
            <v>GO</v>
          </cell>
          <cell r="C1004">
            <v>62</v>
          </cell>
          <cell r="D1004" t="str">
            <v>Itapirapuã</v>
          </cell>
        </row>
        <row r="1005">
          <cell r="A1005">
            <v>5211206</v>
          </cell>
          <cell r="B1005" t="str">
            <v>GO</v>
          </cell>
          <cell r="C1005">
            <v>62</v>
          </cell>
          <cell r="D1005" t="str">
            <v>Itapuranga</v>
          </cell>
        </row>
        <row r="1006">
          <cell r="A1006">
            <v>5211305</v>
          </cell>
          <cell r="B1006" t="str">
            <v>GO</v>
          </cell>
          <cell r="C1006">
            <v>64</v>
          </cell>
          <cell r="D1006" t="str">
            <v>Itarumã</v>
          </cell>
        </row>
        <row r="1007">
          <cell r="A1007">
            <v>5211404</v>
          </cell>
          <cell r="B1007" t="str">
            <v>GO</v>
          </cell>
          <cell r="C1007">
            <v>62</v>
          </cell>
          <cell r="D1007" t="str">
            <v>Itauçu</v>
          </cell>
        </row>
        <row r="1008">
          <cell r="A1008">
            <v>5211503</v>
          </cell>
          <cell r="B1008" t="str">
            <v>GO</v>
          </cell>
          <cell r="C1008">
            <v>64</v>
          </cell>
          <cell r="D1008" t="str">
            <v>Itumbiara</v>
          </cell>
        </row>
        <row r="1009">
          <cell r="A1009">
            <v>5211602</v>
          </cell>
          <cell r="B1009" t="str">
            <v>GO</v>
          </cell>
          <cell r="C1009">
            <v>64</v>
          </cell>
          <cell r="D1009" t="str">
            <v>Ivolândia</v>
          </cell>
        </row>
        <row r="1010">
          <cell r="A1010">
            <v>5211701</v>
          </cell>
          <cell r="B1010" t="str">
            <v>GO</v>
          </cell>
          <cell r="C1010">
            <v>64</v>
          </cell>
          <cell r="D1010" t="str">
            <v>Jandaia</v>
          </cell>
        </row>
        <row r="1011">
          <cell r="A1011">
            <v>5211800</v>
          </cell>
          <cell r="B1011" t="str">
            <v>GO</v>
          </cell>
          <cell r="C1011">
            <v>62</v>
          </cell>
          <cell r="D1011" t="str">
            <v>Jaraguá</v>
          </cell>
        </row>
        <row r="1012">
          <cell r="A1012">
            <v>5211909</v>
          </cell>
          <cell r="B1012" t="str">
            <v>GO</v>
          </cell>
          <cell r="C1012">
            <v>64</v>
          </cell>
          <cell r="D1012" t="str">
            <v>Jataí</v>
          </cell>
        </row>
        <row r="1013">
          <cell r="A1013">
            <v>5212006</v>
          </cell>
          <cell r="B1013" t="str">
            <v>GO</v>
          </cell>
          <cell r="C1013">
            <v>64</v>
          </cell>
          <cell r="D1013" t="str">
            <v>Jaupaci</v>
          </cell>
        </row>
        <row r="1014">
          <cell r="A1014">
            <v>5212055</v>
          </cell>
          <cell r="B1014" t="str">
            <v>GO</v>
          </cell>
          <cell r="C1014">
            <v>62</v>
          </cell>
          <cell r="D1014" t="str">
            <v>Jesúpolis</v>
          </cell>
        </row>
        <row r="1015">
          <cell r="A1015">
            <v>5212105</v>
          </cell>
          <cell r="B1015" t="str">
            <v>GO</v>
          </cell>
          <cell r="C1015">
            <v>64</v>
          </cell>
          <cell r="D1015" t="str">
            <v>Joviânia</v>
          </cell>
        </row>
        <row r="1016">
          <cell r="A1016">
            <v>5212204</v>
          </cell>
          <cell r="B1016" t="str">
            <v>GO</v>
          </cell>
          <cell r="C1016">
            <v>62</v>
          </cell>
          <cell r="D1016" t="str">
            <v>Jussara</v>
          </cell>
        </row>
        <row r="1017">
          <cell r="A1017">
            <v>5212253</v>
          </cell>
          <cell r="B1017" t="str">
            <v>GO</v>
          </cell>
          <cell r="C1017">
            <v>64</v>
          </cell>
          <cell r="D1017" t="str">
            <v>Lagoa Santa</v>
          </cell>
        </row>
        <row r="1018">
          <cell r="A1018">
            <v>5212303</v>
          </cell>
          <cell r="B1018" t="str">
            <v>GO</v>
          </cell>
          <cell r="C1018">
            <v>62</v>
          </cell>
          <cell r="D1018" t="str">
            <v>Leopoldo de Bulhões</v>
          </cell>
        </row>
        <row r="1019">
          <cell r="A1019">
            <v>5212501</v>
          </cell>
          <cell r="B1019" t="str">
            <v>GO</v>
          </cell>
          <cell r="C1019">
            <v>61</v>
          </cell>
          <cell r="D1019" t="str">
            <v>Luziânia</v>
          </cell>
        </row>
        <row r="1020">
          <cell r="A1020">
            <v>5212600</v>
          </cell>
          <cell r="B1020" t="str">
            <v>GO</v>
          </cell>
          <cell r="C1020">
            <v>64</v>
          </cell>
          <cell r="D1020" t="str">
            <v>Mairipotaba</v>
          </cell>
        </row>
        <row r="1021">
          <cell r="A1021">
            <v>5212709</v>
          </cell>
          <cell r="B1021" t="str">
            <v>GO</v>
          </cell>
          <cell r="C1021">
            <v>62</v>
          </cell>
          <cell r="D1021" t="str">
            <v>Mambaí</v>
          </cell>
        </row>
        <row r="1022">
          <cell r="A1022">
            <v>5212808</v>
          </cell>
          <cell r="B1022" t="str">
            <v>GO</v>
          </cell>
          <cell r="C1022">
            <v>62</v>
          </cell>
          <cell r="D1022" t="str">
            <v>Mara Rosa</v>
          </cell>
        </row>
        <row r="1023">
          <cell r="A1023">
            <v>5212907</v>
          </cell>
          <cell r="B1023" t="str">
            <v>GO</v>
          </cell>
          <cell r="C1023">
            <v>64</v>
          </cell>
          <cell r="D1023" t="str">
            <v>Marzagão</v>
          </cell>
        </row>
        <row r="1024">
          <cell r="A1024">
            <v>5212956</v>
          </cell>
          <cell r="B1024" t="str">
            <v>GO</v>
          </cell>
          <cell r="C1024">
            <v>62</v>
          </cell>
          <cell r="D1024" t="str">
            <v>Matrinchã</v>
          </cell>
        </row>
        <row r="1025">
          <cell r="A1025">
            <v>5213004</v>
          </cell>
          <cell r="B1025" t="str">
            <v>GO</v>
          </cell>
          <cell r="C1025">
            <v>64</v>
          </cell>
          <cell r="D1025" t="str">
            <v>Maurilândia</v>
          </cell>
        </row>
        <row r="1026">
          <cell r="A1026">
            <v>5213053</v>
          </cell>
          <cell r="B1026" t="str">
            <v>GO</v>
          </cell>
          <cell r="C1026">
            <v>62</v>
          </cell>
          <cell r="D1026" t="str">
            <v>Mimoso de Goiás</v>
          </cell>
        </row>
        <row r="1027">
          <cell r="A1027">
            <v>5213087</v>
          </cell>
          <cell r="B1027" t="str">
            <v>GO</v>
          </cell>
          <cell r="C1027">
            <v>62</v>
          </cell>
          <cell r="D1027" t="str">
            <v>Minaçu</v>
          </cell>
        </row>
        <row r="1028">
          <cell r="A1028">
            <v>5213103</v>
          </cell>
          <cell r="B1028" t="str">
            <v>GO</v>
          </cell>
          <cell r="C1028">
            <v>64</v>
          </cell>
          <cell r="D1028" t="str">
            <v>Mineiros</v>
          </cell>
        </row>
        <row r="1029">
          <cell r="A1029">
            <v>5213400</v>
          </cell>
          <cell r="B1029" t="str">
            <v>GO</v>
          </cell>
          <cell r="C1029">
            <v>64</v>
          </cell>
          <cell r="D1029" t="str">
            <v>Moiporá</v>
          </cell>
        </row>
        <row r="1030">
          <cell r="A1030">
            <v>5213509</v>
          </cell>
          <cell r="B1030" t="str">
            <v>GO</v>
          </cell>
          <cell r="C1030">
            <v>62</v>
          </cell>
          <cell r="D1030" t="str">
            <v>Monte Alegre de Goiás</v>
          </cell>
        </row>
        <row r="1031">
          <cell r="A1031">
            <v>5213707</v>
          </cell>
          <cell r="B1031" t="str">
            <v>GO</v>
          </cell>
          <cell r="C1031">
            <v>62</v>
          </cell>
          <cell r="D1031" t="str">
            <v>Montes Claros de Goiás</v>
          </cell>
        </row>
        <row r="1032">
          <cell r="A1032">
            <v>5213756</v>
          </cell>
          <cell r="B1032" t="str">
            <v>GO</v>
          </cell>
          <cell r="C1032">
            <v>64</v>
          </cell>
          <cell r="D1032" t="str">
            <v>Montividiu</v>
          </cell>
        </row>
        <row r="1033">
          <cell r="A1033">
            <v>5213772</v>
          </cell>
          <cell r="B1033" t="str">
            <v>GO</v>
          </cell>
          <cell r="C1033">
            <v>62</v>
          </cell>
          <cell r="D1033" t="str">
            <v>Montividiu do Norte</v>
          </cell>
        </row>
        <row r="1034">
          <cell r="A1034">
            <v>5213806</v>
          </cell>
          <cell r="B1034" t="str">
            <v>GO</v>
          </cell>
          <cell r="C1034">
            <v>64</v>
          </cell>
          <cell r="D1034" t="str">
            <v>Morrinhos</v>
          </cell>
        </row>
        <row r="1035">
          <cell r="A1035">
            <v>5213855</v>
          </cell>
          <cell r="B1035" t="str">
            <v>GO</v>
          </cell>
          <cell r="C1035">
            <v>62</v>
          </cell>
          <cell r="D1035" t="str">
            <v>Morro Agudo de Goiás</v>
          </cell>
        </row>
        <row r="1036">
          <cell r="A1036">
            <v>5213905</v>
          </cell>
          <cell r="B1036" t="str">
            <v>GO</v>
          </cell>
          <cell r="C1036">
            <v>64</v>
          </cell>
          <cell r="D1036" t="str">
            <v>Mossâmedes</v>
          </cell>
        </row>
        <row r="1037">
          <cell r="A1037">
            <v>5214002</v>
          </cell>
          <cell r="B1037" t="str">
            <v>GO</v>
          </cell>
          <cell r="C1037">
            <v>62</v>
          </cell>
          <cell r="D1037" t="str">
            <v>Mozarlândia</v>
          </cell>
        </row>
        <row r="1038">
          <cell r="A1038">
            <v>5214051</v>
          </cell>
          <cell r="B1038" t="str">
            <v>GO</v>
          </cell>
          <cell r="C1038">
            <v>62</v>
          </cell>
          <cell r="D1038" t="str">
            <v>Mundo Novo</v>
          </cell>
        </row>
        <row r="1039">
          <cell r="A1039">
            <v>5214101</v>
          </cell>
          <cell r="B1039" t="str">
            <v>GO</v>
          </cell>
          <cell r="C1039">
            <v>62</v>
          </cell>
          <cell r="D1039" t="str">
            <v>Mutunópolis</v>
          </cell>
        </row>
        <row r="1040">
          <cell r="A1040">
            <v>5214408</v>
          </cell>
          <cell r="B1040" t="str">
            <v>GO</v>
          </cell>
          <cell r="C1040">
            <v>64</v>
          </cell>
          <cell r="D1040" t="str">
            <v>Nazário</v>
          </cell>
        </row>
        <row r="1041">
          <cell r="A1041">
            <v>5214507</v>
          </cell>
          <cell r="B1041" t="str">
            <v>GO</v>
          </cell>
          <cell r="C1041">
            <v>62</v>
          </cell>
          <cell r="D1041" t="str">
            <v>Nerópolis</v>
          </cell>
        </row>
        <row r="1042">
          <cell r="A1042">
            <v>5214606</v>
          </cell>
          <cell r="B1042" t="str">
            <v>GO</v>
          </cell>
          <cell r="C1042">
            <v>62</v>
          </cell>
          <cell r="D1042" t="str">
            <v>Niquelândia</v>
          </cell>
        </row>
        <row r="1043">
          <cell r="A1043">
            <v>5214705</v>
          </cell>
          <cell r="B1043" t="str">
            <v>GO</v>
          </cell>
          <cell r="C1043">
            <v>62</v>
          </cell>
          <cell r="D1043" t="str">
            <v>Nova América</v>
          </cell>
        </row>
        <row r="1044">
          <cell r="A1044">
            <v>5214804</v>
          </cell>
          <cell r="B1044" t="str">
            <v>GO</v>
          </cell>
          <cell r="C1044">
            <v>64</v>
          </cell>
          <cell r="D1044" t="str">
            <v>Nova Aurora</v>
          </cell>
        </row>
        <row r="1045">
          <cell r="A1045">
            <v>5214838</v>
          </cell>
          <cell r="B1045" t="str">
            <v>GO</v>
          </cell>
          <cell r="C1045">
            <v>62</v>
          </cell>
          <cell r="D1045" t="str">
            <v>Nova Crixás</v>
          </cell>
        </row>
        <row r="1046">
          <cell r="A1046">
            <v>5214861</v>
          </cell>
          <cell r="B1046" t="str">
            <v>GO</v>
          </cell>
          <cell r="C1046">
            <v>62</v>
          </cell>
          <cell r="D1046" t="str">
            <v>Nova Glória</v>
          </cell>
        </row>
        <row r="1047">
          <cell r="A1047">
            <v>5214879</v>
          </cell>
          <cell r="B1047" t="str">
            <v>GO</v>
          </cell>
          <cell r="C1047">
            <v>62</v>
          </cell>
          <cell r="D1047" t="str">
            <v>Nova Iguaçu de Goiás</v>
          </cell>
        </row>
        <row r="1048">
          <cell r="A1048">
            <v>5214903</v>
          </cell>
          <cell r="B1048" t="str">
            <v>GO</v>
          </cell>
          <cell r="C1048">
            <v>62</v>
          </cell>
          <cell r="D1048" t="str">
            <v>Nova Roma</v>
          </cell>
        </row>
        <row r="1049">
          <cell r="A1049">
            <v>5215009</v>
          </cell>
          <cell r="B1049" t="str">
            <v>GO</v>
          </cell>
          <cell r="C1049">
            <v>62</v>
          </cell>
          <cell r="D1049" t="str">
            <v>Nova Veneza</v>
          </cell>
        </row>
        <row r="1050">
          <cell r="A1050">
            <v>5215207</v>
          </cell>
          <cell r="B1050" t="str">
            <v>GO</v>
          </cell>
          <cell r="C1050">
            <v>62</v>
          </cell>
          <cell r="D1050" t="str">
            <v>Novo Brasil</v>
          </cell>
        </row>
        <row r="1051">
          <cell r="A1051">
            <v>5215231</v>
          </cell>
          <cell r="B1051" t="str">
            <v>GO</v>
          </cell>
          <cell r="C1051">
            <v>61</v>
          </cell>
          <cell r="D1051" t="str">
            <v>Novo Gama</v>
          </cell>
        </row>
        <row r="1052">
          <cell r="A1052">
            <v>5215256</v>
          </cell>
          <cell r="B1052" t="str">
            <v>GO</v>
          </cell>
          <cell r="C1052">
            <v>62</v>
          </cell>
          <cell r="D1052" t="str">
            <v>Novo Planalto</v>
          </cell>
        </row>
        <row r="1053">
          <cell r="A1053">
            <v>5215306</v>
          </cell>
          <cell r="B1053" t="str">
            <v>GO</v>
          </cell>
          <cell r="C1053">
            <v>64</v>
          </cell>
          <cell r="D1053" t="str">
            <v>Orizona</v>
          </cell>
        </row>
        <row r="1054">
          <cell r="A1054">
            <v>5215405</v>
          </cell>
          <cell r="B1054" t="str">
            <v>GO</v>
          </cell>
          <cell r="C1054">
            <v>62</v>
          </cell>
          <cell r="D1054" t="str">
            <v>Ouro Verde de Goiás</v>
          </cell>
        </row>
        <row r="1055">
          <cell r="A1055">
            <v>5215504</v>
          </cell>
          <cell r="B1055" t="str">
            <v>GO</v>
          </cell>
          <cell r="C1055">
            <v>64</v>
          </cell>
          <cell r="D1055" t="str">
            <v>Ouvidor</v>
          </cell>
        </row>
        <row r="1056">
          <cell r="A1056">
            <v>5215603</v>
          </cell>
          <cell r="B1056" t="str">
            <v>GO</v>
          </cell>
          <cell r="C1056">
            <v>61</v>
          </cell>
          <cell r="D1056" t="str">
            <v>Padre Bernardo</v>
          </cell>
        </row>
        <row r="1057">
          <cell r="A1057">
            <v>5215652</v>
          </cell>
          <cell r="B1057" t="str">
            <v>GO</v>
          </cell>
          <cell r="C1057">
            <v>64</v>
          </cell>
          <cell r="D1057" t="str">
            <v>Palestina de Goiás</v>
          </cell>
        </row>
        <row r="1058">
          <cell r="A1058">
            <v>5215702</v>
          </cell>
          <cell r="B1058" t="str">
            <v>GO</v>
          </cell>
          <cell r="C1058">
            <v>64</v>
          </cell>
          <cell r="D1058" t="str">
            <v>Palmeiras de Goiás</v>
          </cell>
        </row>
        <row r="1059">
          <cell r="A1059">
            <v>5215801</v>
          </cell>
          <cell r="B1059" t="str">
            <v>GO</v>
          </cell>
          <cell r="C1059">
            <v>64</v>
          </cell>
          <cell r="D1059" t="str">
            <v>Palmelo</v>
          </cell>
        </row>
        <row r="1060">
          <cell r="A1060">
            <v>5215900</v>
          </cell>
          <cell r="B1060" t="str">
            <v>GO</v>
          </cell>
          <cell r="C1060">
            <v>64</v>
          </cell>
          <cell r="D1060" t="str">
            <v>Palminópolis</v>
          </cell>
        </row>
        <row r="1061">
          <cell r="A1061">
            <v>5216007</v>
          </cell>
          <cell r="B1061" t="str">
            <v>GO</v>
          </cell>
          <cell r="C1061">
            <v>64</v>
          </cell>
          <cell r="D1061" t="str">
            <v>Panamá</v>
          </cell>
        </row>
        <row r="1062">
          <cell r="A1062">
            <v>5216304</v>
          </cell>
          <cell r="B1062" t="str">
            <v>GO</v>
          </cell>
          <cell r="C1062">
            <v>64</v>
          </cell>
          <cell r="D1062" t="str">
            <v>Paranaiguara</v>
          </cell>
        </row>
        <row r="1063">
          <cell r="A1063">
            <v>5216403</v>
          </cell>
          <cell r="B1063" t="str">
            <v>GO</v>
          </cell>
          <cell r="C1063">
            <v>64</v>
          </cell>
          <cell r="D1063" t="str">
            <v>Paraúna</v>
          </cell>
        </row>
        <row r="1064">
          <cell r="A1064">
            <v>5216452</v>
          </cell>
          <cell r="B1064" t="str">
            <v>GO</v>
          </cell>
          <cell r="C1064">
            <v>64</v>
          </cell>
          <cell r="D1064" t="str">
            <v>Perolândia</v>
          </cell>
        </row>
        <row r="1065">
          <cell r="A1065">
            <v>5216809</v>
          </cell>
          <cell r="B1065" t="str">
            <v>GO</v>
          </cell>
          <cell r="C1065">
            <v>62</v>
          </cell>
          <cell r="D1065" t="str">
            <v>Petrolina de Goiás</v>
          </cell>
        </row>
        <row r="1066">
          <cell r="A1066">
            <v>5216908</v>
          </cell>
          <cell r="B1066" t="str">
            <v>GO</v>
          </cell>
          <cell r="C1066">
            <v>62</v>
          </cell>
          <cell r="D1066" t="str">
            <v>Pilar de Goiás</v>
          </cell>
        </row>
        <row r="1067">
          <cell r="A1067">
            <v>5217104</v>
          </cell>
          <cell r="B1067" t="str">
            <v>GO</v>
          </cell>
          <cell r="C1067">
            <v>64</v>
          </cell>
          <cell r="D1067" t="str">
            <v>Piracanjuba</v>
          </cell>
        </row>
        <row r="1068">
          <cell r="A1068">
            <v>5217203</v>
          </cell>
          <cell r="B1068" t="str">
            <v>GO</v>
          </cell>
          <cell r="C1068">
            <v>64</v>
          </cell>
          <cell r="D1068" t="str">
            <v>Piranhas</v>
          </cell>
        </row>
        <row r="1069">
          <cell r="A1069">
            <v>5217302</v>
          </cell>
          <cell r="B1069" t="str">
            <v>GO</v>
          </cell>
          <cell r="C1069">
            <v>62</v>
          </cell>
          <cell r="D1069" t="str">
            <v>Pirenópolis</v>
          </cell>
        </row>
        <row r="1070">
          <cell r="A1070">
            <v>5217401</v>
          </cell>
          <cell r="B1070" t="str">
            <v>GO</v>
          </cell>
          <cell r="C1070">
            <v>64</v>
          </cell>
          <cell r="D1070" t="str">
            <v>Pires do Rio</v>
          </cell>
        </row>
        <row r="1071">
          <cell r="A1071">
            <v>5217609</v>
          </cell>
          <cell r="B1071" t="str">
            <v>GO</v>
          </cell>
          <cell r="C1071">
            <v>61</v>
          </cell>
          <cell r="D1071" t="str">
            <v>Planaltina</v>
          </cell>
        </row>
        <row r="1072">
          <cell r="A1072">
            <v>5217708</v>
          </cell>
          <cell r="B1072" t="str">
            <v>GO</v>
          </cell>
          <cell r="C1072">
            <v>64</v>
          </cell>
          <cell r="D1072" t="str">
            <v>Pontalina</v>
          </cell>
        </row>
        <row r="1073">
          <cell r="A1073">
            <v>5218003</v>
          </cell>
          <cell r="B1073" t="str">
            <v>GO</v>
          </cell>
          <cell r="C1073">
            <v>62</v>
          </cell>
          <cell r="D1073" t="str">
            <v>Porangatu</v>
          </cell>
        </row>
        <row r="1074">
          <cell r="A1074">
            <v>5218052</v>
          </cell>
          <cell r="B1074" t="str">
            <v>GO</v>
          </cell>
          <cell r="C1074">
            <v>64</v>
          </cell>
          <cell r="D1074" t="str">
            <v>Porteirão</v>
          </cell>
        </row>
        <row r="1075">
          <cell r="A1075">
            <v>5218102</v>
          </cell>
          <cell r="B1075" t="str">
            <v>GO</v>
          </cell>
          <cell r="C1075">
            <v>64</v>
          </cell>
          <cell r="D1075" t="str">
            <v>Portelândia</v>
          </cell>
        </row>
        <row r="1076">
          <cell r="A1076">
            <v>5218300</v>
          </cell>
          <cell r="B1076" t="str">
            <v>GO</v>
          </cell>
          <cell r="C1076">
            <v>62</v>
          </cell>
          <cell r="D1076" t="str">
            <v>Posse</v>
          </cell>
        </row>
        <row r="1077">
          <cell r="A1077">
            <v>5218391</v>
          </cell>
          <cell r="B1077" t="str">
            <v>GO</v>
          </cell>
          <cell r="C1077">
            <v>64</v>
          </cell>
          <cell r="D1077" t="str">
            <v>Professor Jamil</v>
          </cell>
        </row>
        <row r="1078">
          <cell r="A1078">
            <v>5218508</v>
          </cell>
          <cell r="B1078" t="str">
            <v>GO</v>
          </cell>
          <cell r="C1078">
            <v>64</v>
          </cell>
          <cell r="D1078" t="str">
            <v>Quirinópolis</v>
          </cell>
        </row>
        <row r="1079">
          <cell r="A1079">
            <v>5218607</v>
          </cell>
          <cell r="B1079" t="str">
            <v>GO</v>
          </cell>
          <cell r="C1079">
            <v>62</v>
          </cell>
          <cell r="D1079" t="str">
            <v>Rialma</v>
          </cell>
        </row>
        <row r="1080">
          <cell r="A1080">
            <v>5218706</v>
          </cell>
          <cell r="B1080" t="str">
            <v>GO</v>
          </cell>
          <cell r="C1080">
            <v>62</v>
          </cell>
          <cell r="D1080" t="str">
            <v>Rianápolis</v>
          </cell>
        </row>
        <row r="1081">
          <cell r="A1081">
            <v>5218789</v>
          </cell>
          <cell r="B1081" t="str">
            <v>GO</v>
          </cell>
          <cell r="C1081">
            <v>64</v>
          </cell>
          <cell r="D1081" t="str">
            <v>Rio Quente</v>
          </cell>
        </row>
        <row r="1082">
          <cell r="A1082">
            <v>5218805</v>
          </cell>
          <cell r="B1082" t="str">
            <v>GO</v>
          </cell>
          <cell r="C1082">
            <v>64</v>
          </cell>
          <cell r="D1082" t="str">
            <v>Rio Verde</v>
          </cell>
        </row>
        <row r="1083">
          <cell r="A1083">
            <v>5218904</v>
          </cell>
          <cell r="B1083" t="str">
            <v>GO</v>
          </cell>
          <cell r="C1083">
            <v>62</v>
          </cell>
          <cell r="D1083" t="str">
            <v>Rubiataba</v>
          </cell>
        </row>
        <row r="1084">
          <cell r="A1084">
            <v>5219001</v>
          </cell>
          <cell r="B1084" t="str">
            <v>GO</v>
          </cell>
          <cell r="C1084">
            <v>64</v>
          </cell>
          <cell r="D1084" t="str">
            <v>Sanclerlândia</v>
          </cell>
        </row>
        <row r="1085">
          <cell r="A1085">
            <v>5219100</v>
          </cell>
          <cell r="B1085" t="str">
            <v>GO</v>
          </cell>
          <cell r="C1085">
            <v>62</v>
          </cell>
          <cell r="D1085" t="str">
            <v>Santa Bárbara de Goiás</v>
          </cell>
        </row>
        <row r="1086">
          <cell r="A1086">
            <v>5219209</v>
          </cell>
          <cell r="B1086" t="str">
            <v>GO</v>
          </cell>
          <cell r="C1086">
            <v>64</v>
          </cell>
          <cell r="D1086" t="str">
            <v>Santa Cruz de Goiás</v>
          </cell>
        </row>
        <row r="1087">
          <cell r="A1087">
            <v>5219258</v>
          </cell>
          <cell r="B1087" t="str">
            <v>GO</v>
          </cell>
          <cell r="C1087">
            <v>62</v>
          </cell>
          <cell r="D1087" t="str">
            <v>Santa Fé de Goiás</v>
          </cell>
        </row>
        <row r="1088">
          <cell r="A1088">
            <v>5219308</v>
          </cell>
          <cell r="B1088" t="str">
            <v>GO</v>
          </cell>
          <cell r="C1088">
            <v>64</v>
          </cell>
          <cell r="D1088" t="str">
            <v>Santa Helena de Goiás</v>
          </cell>
        </row>
        <row r="1089">
          <cell r="A1089">
            <v>5219357</v>
          </cell>
          <cell r="B1089" t="str">
            <v>GO</v>
          </cell>
          <cell r="C1089">
            <v>62</v>
          </cell>
          <cell r="D1089" t="str">
            <v>Santa Isabel</v>
          </cell>
        </row>
        <row r="1090">
          <cell r="A1090">
            <v>5219407</v>
          </cell>
          <cell r="B1090" t="str">
            <v>GO</v>
          </cell>
          <cell r="C1090">
            <v>64</v>
          </cell>
          <cell r="D1090" t="str">
            <v>Santa Rita do Araguaia</v>
          </cell>
        </row>
        <row r="1091">
          <cell r="A1091">
            <v>5219456</v>
          </cell>
          <cell r="B1091" t="str">
            <v>GO</v>
          </cell>
          <cell r="C1091">
            <v>62</v>
          </cell>
          <cell r="D1091" t="str">
            <v>Santa Rita do Novo Destino</v>
          </cell>
        </row>
        <row r="1092">
          <cell r="A1092">
            <v>5219506</v>
          </cell>
          <cell r="B1092" t="str">
            <v>GO</v>
          </cell>
          <cell r="C1092">
            <v>62</v>
          </cell>
          <cell r="D1092" t="str">
            <v>Santa Rosa de Goiás</v>
          </cell>
        </row>
        <row r="1093">
          <cell r="A1093">
            <v>5219605</v>
          </cell>
          <cell r="B1093" t="str">
            <v>GO</v>
          </cell>
          <cell r="C1093">
            <v>62</v>
          </cell>
          <cell r="D1093" t="str">
            <v>Santa Tereza de Goiás</v>
          </cell>
        </row>
        <row r="1094">
          <cell r="A1094">
            <v>5219704</v>
          </cell>
          <cell r="B1094" t="str">
            <v>GO</v>
          </cell>
          <cell r="C1094">
            <v>62</v>
          </cell>
          <cell r="D1094" t="str">
            <v>Santa Terezinha de Goiás</v>
          </cell>
        </row>
        <row r="1095">
          <cell r="A1095">
            <v>5219712</v>
          </cell>
          <cell r="B1095" t="str">
            <v>GO</v>
          </cell>
          <cell r="C1095">
            <v>64</v>
          </cell>
          <cell r="D1095" t="str">
            <v>Santo Antônio da Barra</v>
          </cell>
        </row>
        <row r="1096">
          <cell r="A1096">
            <v>5219738</v>
          </cell>
          <cell r="B1096" t="str">
            <v>GO</v>
          </cell>
          <cell r="C1096">
            <v>62</v>
          </cell>
          <cell r="D1096" t="str">
            <v>Santo Antônio de Goiás</v>
          </cell>
        </row>
        <row r="1097">
          <cell r="A1097">
            <v>5219753</v>
          </cell>
          <cell r="B1097" t="str">
            <v>GO</v>
          </cell>
          <cell r="C1097">
            <v>61</v>
          </cell>
          <cell r="D1097" t="str">
            <v>Santo Antônio do Descoberto</v>
          </cell>
        </row>
        <row r="1098">
          <cell r="A1098">
            <v>5219803</v>
          </cell>
          <cell r="B1098" t="str">
            <v>GO</v>
          </cell>
          <cell r="C1098">
            <v>62</v>
          </cell>
          <cell r="D1098" t="str">
            <v>São Domingos</v>
          </cell>
        </row>
        <row r="1099">
          <cell r="A1099">
            <v>5219902</v>
          </cell>
          <cell r="B1099" t="str">
            <v>GO</v>
          </cell>
          <cell r="C1099">
            <v>62</v>
          </cell>
          <cell r="D1099" t="str">
            <v>São Francisco de Goiás</v>
          </cell>
        </row>
        <row r="1100">
          <cell r="A1100">
            <v>5220058</v>
          </cell>
          <cell r="B1100" t="str">
            <v>GO</v>
          </cell>
          <cell r="C1100">
            <v>64</v>
          </cell>
          <cell r="D1100" t="str">
            <v>São João da Paraúna</v>
          </cell>
        </row>
        <row r="1101">
          <cell r="A1101">
            <v>5220009</v>
          </cell>
          <cell r="B1101" t="str">
            <v>GO</v>
          </cell>
          <cell r="C1101">
            <v>62</v>
          </cell>
          <cell r="D1101" t="str">
            <v>São João d'Aliança</v>
          </cell>
        </row>
        <row r="1102">
          <cell r="A1102">
            <v>5220108</v>
          </cell>
          <cell r="B1102" t="str">
            <v>GO</v>
          </cell>
          <cell r="C1102">
            <v>64</v>
          </cell>
          <cell r="D1102" t="str">
            <v>São Luís de Montes Belos</v>
          </cell>
        </row>
        <row r="1103">
          <cell r="A1103">
            <v>5220157</v>
          </cell>
          <cell r="B1103" t="str">
            <v>GO</v>
          </cell>
          <cell r="C1103">
            <v>62</v>
          </cell>
          <cell r="D1103" t="str">
            <v>São Luíz do Norte</v>
          </cell>
        </row>
        <row r="1104">
          <cell r="A1104">
            <v>5220207</v>
          </cell>
          <cell r="B1104" t="str">
            <v>GO</v>
          </cell>
          <cell r="C1104">
            <v>62</v>
          </cell>
          <cell r="D1104" t="str">
            <v>São Miguel do Araguaia</v>
          </cell>
        </row>
        <row r="1105">
          <cell r="A1105">
            <v>5220264</v>
          </cell>
          <cell r="B1105" t="str">
            <v>GO</v>
          </cell>
          <cell r="C1105">
            <v>62</v>
          </cell>
          <cell r="D1105" t="str">
            <v>São Miguel do Passa Quatro</v>
          </cell>
        </row>
        <row r="1106">
          <cell r="A1106">
            <v>5220280</v>
          </cell>
          <cell r="B1106" t="str">
            <v>GO</v>
          </cell>
          <cell r="C1106">
            <v>62</v>
          </cell>
          <cell r="D1106" t="str">
            <v>São Patrício</v>
          </cell>
        </row>
        <row r="1107">
          <cell r="A1107">
            <v>5220405</v>
          </cell>
          <cell r="B1107" t="str">
            <v>GO</v>
          </cell>
          <cell r="C1107">
            <v>64</v>
          </cell>
          <cell r="D1107" t="str">
            <v>São Simão</v>
          </cell>
        </row>
        <row r="1108">
          <cell r="A1108">
            <v>5220454</v>
          </cell>
          <cell r="B1108" t="str">
            <v>GO</v>
          </cell>
          <cell r="C1108">
            <v>62</v>
          </cell>
          <cell r="D1108" t="str">
            <v>Senador Canedo</v>
          </cell>
        </row>
        <row r="1109">
          <cell r="A1109">
            <v>5220504</v>
          </cell>
          <cell r="B1109" t="str">
            <v>GO</v>
          </cell>
          <cell r="C1109">
            <v>64</v>
          </cell>
          <cell r="D1109" t="str">
            <v>Serranópolis</v>
          </cell>
        </row>
        <row r="1110">
          <cell r="A1110">
            <v>5220603</v>
          </cell>
          <cell r="B1110" t="str">
            <v>GO</v>
          </cell>
          <cell r="C1110">
            <v>62</v>
          </cell>
          <cell r="D1110" t="str">
            <v>Silvânia</v>
          </cell>
        </row>
        <row r="1111">
          <cell r="A1111">
            <v>5220686</v>
          </cell>
          <cell r="B1111" t="str">
            <v>GO</v>
          </cell>
          <cell r="C1111">
            <v>62</v>
          </cell>
          <cell r="D1111" t="str">
            <v>Simolândia</v>
          </cell>
        </row>
        <row r="1112">
          <cell r="A1112">
            <v>5220702</v>
          </cell>
          <cell r="B1112" t="str">
            <v>GO</v>
          </cell>
          <cell r="C1112">
            <v>62</v>
          </cell>
          <cell r="D1112" t="str">
            <v>Sítio d'Abadia</v>
          </cell>
        </row>
        <row r="1113">
          <cell r="A1113">
            <v>5221007</v>
          </cell>
          <cell r="B1113" t="str">
            <v>GO</v>
          </cell>
          <cell r="C1113">
            <v>62</v>
          </cell>
          <cell r="D1113" t="str">
            <v>Taquaral de Goiás</v>
          </cell>
        </row>
        <row r="1114">
          <cell r="A1114">
            <v>5221080</v>
          </cell>
          <cell r="B1114" t="str">
            <v>GO</v>
          </cell>
          <cell r="C1114">
            <v>62</v>
          </cell>
          <cell r="D1114" t="str">
            <v>Teresina de Goiás</v>
          </cell>
        </row>
        <row r="1115">
          <cell r="A1115">
            <v>5221197</v>
          </cell>
          <cell r="B1115" t="str">
            <v>GO</v>
          </cell>
          <cell r="C1115">
            <v>62</v>
          </cell>
          <cell r="D1115" t="str">
            <v>Terezópolis de Goiás</v>
          </cell>
        </row>
        <row r="1116">
          <cell r="A1116">
            <v>5221304</v>
          </cell>
          <cell r="B1116" t="str">
            <v>GO</v>
          </cell>
          <cell r="C1116">
            <v>64</v>
          </cell>
          <cell r="D1116" t="str">
            <v>Três Ranchos</v>
          </cell>
        </row>
        <row r="1117">
          <cell r="A1117">
            <v>5221403</v>
          </cell>
          <cell r="B1117" t="str">
            <v>GO</v>
          </cell>
          <cell r="C1117">
            <v>62</v>
          </cell>
          <cell r="D1117" t="str">
            <v>Trindade</v>
          </cell>
        </row>
        <row r="1118">
          <cell r="A1118">
            <v>5221452</v>
          </cell>
          <cell r="B1118" t="str">
            <v>GO</v>
          </cell>
          <cell r="C1118">
            <v>62</v>
          </cell>
          <cell r="D1118" t="str">
            <v>Trombas</v>
          </cell>
        </row>
        <row r="1119">
          <cell r="A1119">
            <v>5221502</v>
          </cell>
          <cell r="B1119" t="str">
            <v>GO</v>
          </cell>
          <cell r="C1119">
            <v>64</v>
          </cell>
          <cell r="D1119" t="str">
            <v>Turvânia</v>
          </cell>
        </row>
        <row r="1120">
          <cell r="A1120">
            <v>5221551</v>
          </cell>
          <cell r="B1120" t="str">
            <v>GO</v>
          </cell>
          <cell r="C1120">
            <v>64</v>
          </cell>
          <cell r="D1120" t="str">
            <v>Turvelândia</v>
          </cell>
        </row>
        <row r="1121">
          <cell r="A1121">
            <v>5221577</v>
          </cell>
          <cell r="B1121" t="str">
            <v>GO</v>
          </cell>
          <cell r="C1121">
            <v>62</v>
          </cell>
          <cell r="D1121" t="str">
            <v>Uirapuru</v>
          </cell>
        </row>
        <row r="1122">
          <cell r="A1122">
            <v>5221601</v>
          </cell>
          <cell r="B1122" t="str">
            <v>GO</v>
          </cell>
          <cell r="C1122">
            <v>62</v>
          </cell>
          <cell r="D1122" t="str">
            <v>Uruaçu</v>
          </cell>
        </row>
        <row r="1123">
          <cell r="A1123">
            <v>5221700</v>
          </cell>
          <cell r="B1123" t="str">
            <v>GO</v>
          </cell>
          <cell r="C1123">
            <v>62</v>
          </cell>
          <cell r="D1123" t="str">
            <v>Uruana</v>
          </cell>
        </row>
        <row r="1124">
          <cell r="A1124">
            <v>5221809</v>
          </cell>
          <cell r="B1124" t="str">
            <v>GO</v>
          </cell>
          <cell r="C1124">
            <v>64</v>
          </cell>
          <cell r="D1124" t="str">
            <v>Urutaí</v>
          </cell>
        </row>
        <row r="1125">
          <cell r="A1125">
            <v>5221858</v>
          </cell>
          <cell r="B1125" t="str">
            <v>GO</v>
          </cell>
          <cell r="C1125">
            <v>61</v>
          </cell>
          <cell r="D1125" t="str">
            <v>Valparaíso de Goiás</v>
          </cell>
        </row>
        <row r="1126">
          <cell r="A1126">
            <v>5221908</v>
          </cell>
          <cell r="B1126" t="str">
            <v>GO</v>
          </cell>
          <cell r="C1126">
            <v>62</v>
          </cell>
          <cell r="D1126" t="str">
            <v>Varjão</v>
          </cell>
        </row>
        <row r="1127">
          <cell r="A1127">
            <v>5222005</v>
          </cell>
          <cell r="B1127" t="str">
            <v>GO</v>
          </cell>
          <cell r="C1127">
            <v>62</v>
          </cell>
          <cell r="D1127" t="str">
            <v>Vianópolis</v>
          </cell>
        </row>
        <row r="1128">
          <cell r="A1128">
            <v>5222054</v>
          </cell>
          <cell r="B1128" t="str">
            <v>GO</v>
          </cell>
          <cell r="C1128">
            <v>64</v>
          </cell>
          <cell r="D1128" t="str">
            <v>Vicentinópolis</v>
          </cell>
        </row>
        <row r="1129">
          <cell r="A1129">
            <v>5222203</v>
          </cell>
          <cell r="B1129" t="str">
            <v>GO</v>
          </cell>
          <cell r="C1129">
            <v>61</v>
          </cell>
          <cell r="D1129" t="str">
            <v>Vila Boa</v>
          </cell>
        </row>
        <row r="1130">
          <cell r="A1130">
            <v>5222302</v>
          </cell>
          <cell r="B1130" t="str">
            <v>GO</v>
          </cell>
          <cell r="C1130">
            <v>62</v>
          </cell>
          <cell r="D1130" t="str">
            <v>Vila Propício</v>
          </cell>
        </row>
        <row r="1131">
          <cell r="A1131">
            <v>2100055</v>
          </cell>
          <cell r="B1131" t="str">
            <v>MA</v>
          </cell>
          <cell r="C1131">
            <v>99</v>
          </cell>
          <cell r="D1131" t="str">
            <v>Açailândia</v>
          </cell>
        </row>
        <row r="1132">
          <cell r="A1132">
            <v>2100105</v>
          </cell>
          <cell r="B1132" t="str">
            <v>MA</v>
          </cell>
          <cell r="C1132">
            <v>98</v>
          </cell>
          <cell r="D1132" t="str">
            <v>Afonso Cunha</v>
          </cell>
        </row>
        <row r="1133">
          <cell r="A1133">
            <v>2100154</v>
          </cell>
          <cell r="B1133" t="str">
            <v>MA</v>
          </cell>
          <cell r="C1133">
            <v>98</v>
          </cell>
          <cell r="D1133" t="str">
            <v>Água Doce do Maranhão</v>
          </cell>
        </row>
        <row r="1134">
          <cell r="A1134">
            <v>2100204</v>
          </cell>
          <cell r="B1134" t="str">
            <v>MA</v>
          </cell>
          <cell r="C1134">
            <v>98</v>
          </cell>
          <cell r="D1134" t="str">
            <v>Alcântara</v>
          </cell>
        </row>
        <row r="1135">
          <cell r="A1135">
            <v>2100303</v>
          </cell>
          <cell r="B1135" t="str">
            <v>MA</v>
          </cell>
          <cell r="C1135">
            <v>99</v>
          </cell>
          <cell r="D1135" t="str">
            <v>Aldeias Altas</v>
          </cell>
        </row>
        <row r="1136">
          <cell r="A1136">
            <v>2100402</v>
          </cell>
          <cell r="B1136" t="str">
            <v>MA</v>
          </cell>
          <cell r="C1136">
            <v>98</v>
          </cell>
          <cell r="D1136" t="str">
            <v>Altamira do Maranhão</v>
          </cell>
        </row>
        <row r="1137">
          <cell r="A1137">
            <v>2100436</v>
          </cell>
          <cell r="B1137" t="str">
            <v>MA</v>
          </cell>
          <cell r="C1137">
            <v>99</v>
          </cell>
          <cell r="D1137" t="str">
            <v>Alto Alegre do Maranhão</v>
          </cell>
        </row>
        <row r="1138">
          <cell r="A1138">
            <v>2100477</v>
          </cell>
          <cell r="B1138" t="str">
            <v>MA</v>
          </cell>
          <cell r="C1138">
            <v>98</v>
          </cell>
          <cell r="D1138" t="str">
            <v>Alto Alegre do Pindaré</v>
          </cell>
        </row>
        <row r="1139">
          <cell r="A1139">
            <v>2100501</v>
          </cell>
          <cell r="B1139" t="str">
            <v>MA</v>
          </cell>
          <cell r="C1139">
            <v>99</v>
          </cell>
          <cell r="D1139" t="str">
            <v>Alto Parnaíba</v>
          </cell>
        </row>
        <row r="1140">
          <cell r="A1140">
            <v>2100550</v>
          </cell>
          <cell r="B1140" t="str">
            <v>MA</v>
          </cell>
          <cell r="C1140">
            <v>98</v>
          </cell>
          <cell r="D1140" t="str">
            <v>Amapá do Maranhão</v>
          </cell>
        </row>
        <row r="1141">
          <cell r="A1141">
            <v>2100600</v>
          </cell>
          <cell r="B1141" t="str">
            <v>MA</v>
          </cell>
          <cell r="C1141">
            <v>99</v>
          </cell>
          <cell r="D1141" t="str">
            <v>Amarante do Maranhão</v>
          </cell>
        </row>
        <row r="1142">
          <cell r="A1142">
            <v>2100709</v>
          </cell>
          <cell r="B1142" t="str">
            <v>MA</v>
          </cell>
          <cell r="C1142">
            <v>98</v>
          </cell>
          <cell r="D1142" t="str">
            <v>Anajatuba</v>
          </cell>
        </row>
        <row r="1143">
          <cell r="A1143">
            <v>2100808</v>
          </cell>
          <cell r="B1143" t="str">
            <v>MA</v>
          </cell>
          <cell r="C1143">
            <v>98</v>
          </cell>
          <cell r="D1143" t="str">
            <v>Anapurus</v>
          </cell>
        </row>
        <row r="1144">
          <cell r="A1144">
            <v>2100832</v>
          </cell>
          <cell r="B1144" t="str">
            <v>MA</v>
          </cell>
          <cell r="C1144">
            <v>98</v>
          </cell>
          <cell r="D1144" t="str">
            <v>Apicum-Açu</v>
          </cell>
        </row>
        <row r="1145">
          <cell r="A1145">
            <v>2100873</v>
          </cell>
          <cell r="B1145" t="str">
            <v>MA</v>
          </cell>
          <cell r="C1145">
            <v>98</v>
          </cell>
          <cell r="D1145" t="str">
            <v>Araguanã</v>
          </cell>
        </row>
        <row r="1146">
          <cell r="A1146">
            <v>2100907</v>
          </cell>
          <cell r="B1146" t="str">
            <v>MA</v>
          </cell>
          <cell r="C1146">
            <v>98</v>
          </cell>
          <cell r="D1146" t="str">
            <v>Araioses</v>
          </cell>
        </row>
        <row r="1147">
          <cell r="A1147">
            <v>2100956</v>
          </cell>
          <cell r="B1147" t="str">
            <v>MA</v>
          </cell>
          <cell r="C1147">
            <v>99</v>
          </cell>
          <cell r="D1147" t="str">
            <v>Arame</v>
          </cell>
        </row>
        <row r="1148">
          <cell r="A1148">
            <v>2101004</v>
          </cell>
          <cell r="B1148" t="str">
            <v>MA</v>
          </cell>
          <cell r="C1148">
            <v>98</v>
          </cell>
          <cell r="D1148" t="str">
            <v>Arari</v>
          </cell>
        </row>
        <row r="1149">
          <cell r="A1149">
            <v>2101103</v>
          </cell>
          <cell r="B1149" t="str">
            <v>MA</v>
          </cell>
          <cell r="C1149">
            <v>98</v>
          </cell>
          <cell r="D1149" t="str">
            <v>Axixá</v>
          </cell>
        </row>
        <row r="1150">
          <cell r="A1150">
            <v>2101202</v>
          </cell>
          <cell r="B1150" t="str">
            <v>MA</v>
          </cell>
          <cell r="C1150">
            <v>99</v>
          </cell>
          <cell r="D1150" t="str">
            <v>Bacabal</v>
          </cell>
        </row>
        <row r="1151">
          <cell r="A1151">
            <v>2101251</v>
          </cell>
          <cell r="B1151" t="str">
            <v>MA</v>
          </cell>
          <cell r="C1151">
            <v>98</v>
          </cell>
          <cell r="D1151" t="str">
            <v>Bacabeira</v>
          </cell>
        </row>
        <row r="1152">
          <cell r="A1152">
            <v>2101301</v>
          </cell>
          <cell r="B1152" t="str">
            <v>MA</v>
          </cell>
          <cell r="C1152">
            <v>98</v>
          </cell>
          <cell r="D1152" t="str">
            <v>Bacuri</v>
          </cell>
        </row>
        <row r="1153">
          <cell r="A1153">
            <v>2101350</v>
          </cell>
          <cell r="B1153" t="str">
            <v>MA</v>
          </cell>
          <cell r="C1153">
            <v>98</v>
          </cell>
          <cell r="D1153" t="str">
            <v>Bacurituba</v>
          </cell>
        </row>
        <row r="1154">
          <cell r="A1154">
            <v>2101400</v>
          </cell>
          <cell r="B1154" t="str">
            <v>MA</v>
          </cell>
          <cell r="C1154">
            <v>99</v>
          </cell>
          <cell r="D1154" t="str">
            <v>Balsas</v>
          </cell>
        </row>
        <row r="1155">
          <cell r="A1155">
            <v>2101509</v>
          </cell>
          <cell r="B1155" t="str">
            <v>MA</v>
          </cell>
          <cell r="C1155">
            <v>99</v>
          </cell>
          <cell r="D1155" t="str">
            <v>Barão de Grajaú</v>
          </cell>
        </row>
        <row r="1156">
          <cell r="A1156">
            <v>2101608</v>
          </cell>
          <cell r="B1156" t="str">
            <v>MA</v>
          </cell>
          <cell r="C1156">
            <v>99</v>
          </cell>
          <cell r="D1156" t="str">
            <v>Barra do Corda</v>
          </cell>
        </row>
        <row r="1157">
          <cell r="A1157">
            <v>2101707</v>
          </cell>
          <cell r="B1157" t="str">
            <v>MA</v>
          </cell>
          <cell r="C1157">
            <v>98</v>
          </cell>
          <cell r="D1157" t="str">
            <v>Barreirinhas</v>
          </cell>
        </row>
        <row r="1158">
          <cell r="A1158">
            <v>2101772</v>
          </cell>
          <cell r="B1158" t="str">
            <v>MA</v>
          </cell>
          <cell r="C1158">
            <v>98</v>
          </cell>
          <cell r="D1158" t="str">
            <v>Bela Vista do Maranhão</v>
          </cell>
        </row>
        <row r="1159">
          <cell r="A1159">
            <v>2101731</v>
          </cell>
          <cell r="B1159" t="str">
            <v>MA</v>
          </cell>
          <cell r="C1159">
            <v>98</v>
          </cell>
          <cell r="D1159" t="str">
            <v>Belágua</v>
          </cell>
        </row>
        <row r="1160">
          <cell r="A1160">
            <v>2101806</v>
          </cell>
          <cell r="B1160" t="str">
            <v>MA</v>
          </cell>
          <cell r="C1160">
            <v>99</v>
          </cell>
          <cell r="D1160" t="str">
            <v>Benedito Leite</v>
          </cell>
        </row>
        <row r="1161">
          <cell r="A1161">
            <v>2101905</v>
          </cell>
          <cell r="B1161" t="str">
            <v>MA</v>
          </cell>
          <cell r="C1161">
            <v>98</v>
          </cell>
          <cell r="D1161" t="str">
            <v>Bequimão</v>
          </cell>
        </row>
        <row r="1162">
          <cell r="A1162">
            <v>2101939</v>
          </cell>
          <cell r="B1162" t="str">
            <v>MA</v>
          </cell>
          <cell r="C1162">
            <v>99</v>
          </cell>
          <cell r="D1162" t="str">
            <v>Bernardo do Mearim</v>
          </cell>
        </row>
        <row r="1163">
          <cell r="A1163">
            <v>2101970</v>
          </cell>
          <cell r="B1163" t="str">
            <v>MA</v>
          </cell>
          <cell r="C1163">
            <v>98</v>
          </cell>
          <cell r="D1163" t="str">
            <v>Boa Vista do Gurupi</v>
          </cell>
        </row>
        <row r="1164">
          <cell r="A1164">
            <v>2102002</v>
          </cell>
          <cell r="B1164" t="str">
            <v>MA</v>
          </cell>
          <cell r="C1164">
            <v>98</v>
          </cell>
          <cell r="D1164" t="str">
            <v>Bom Jardim</v>
          </cell>
        </row>
        <row r="1165">
          <cell r="A1165">
            <v>2102036</v>
          </cell>
          <cell r="B1165" t="str">
            <v>MA</v>
          </cell>
          <cell r="C1165">
            <v>98</v>
          </cell>
          <cell r="D1165" t="str">
            <v>Bom Jesus das Selvas</v>
          </cell>
        </row>
        <row r="1166">
          <cell r="A1166">
            <v>2102077</v>
          </cell>
          <cell r="B1166" t="str">
            <v>MA</v>
          </cell>
          <cell r="C1166">
            <v>99</v>
          </cell>
          <cell r="D1166" t="str">
            <v>Bom Lugar</v>
          </cell>
        </row>
        <row r="1167">
          <cell r="A1167">
            <v>2102101</v>
          </cell>
          <cell r="B1167" t="str">
            <v>MA</v>
          </cell>
          <cell r="C1167">
            <v>98</v>
          </cell>
          <cell r="D1167" t="str">
            <v>Brejo</v>
          </cell>
        </row>
        <row r="1168">
          <cell r="A1168">
            <v>2102150</v>
          </cell>
          <cell r="B1168" t="str">
            <v>MA</v>
          </cell>
          <cell r="C1168">
            <v>98</v>
          </cell>
          <cell r="D1168" t="str">
            <v>Brejo de Areia</v>
          </cell>
        </row>
        <row r="1169">
          <cell r="A1169">
            <v>2102200</v>
          </cell>
          <cell r="B1169" t="str">
            <v>MA</v>
          </cell>
          <cell r="C1169">
            <v>98</v>
          </cell>
          <cell r="D1169" t="str">
            <v>Buriti</v>
          </cell>
        </row>
        <row r="1170">
          <cell r="A1170">
            <v>2102309</v>
          </cell>
          <cell r="B1170" t="str">
            <v>MA</v>
          </cell>
          <cell r="C1170">
            <v>99</v>
          </cell>
          <cell r="D1170" t="str">
            <v>Buriti Bravo</v>
          </cell>
        </row>
        <row r="1171">
          <cell r="A1171">
            <v>2102325</v>
          </cell>
          <cell r="B1171" t="str">
            <v>MA</v>
          </cell>
          <cell r="C1171">
            <v>98</v>
          </cell>
          <cell r="D1171" t="str">
            <v>Buriticupu</v>
          </cell>
        </row>
        <row r="1172">
          <cell r="A1172">
            <v>2102358</v>
          </cell>
          <cell r="B1172" t="str">
            <v>MA</v>
          </cell>
          <cell r="C1172">
            <v>99</v>
          </cell>
          <cell r="D1172" t="str">
            <v>Buritirana</v>
          </cell>
        </row>
        <row r="1173">
          <cell r="A1173">
            <v>2102374</v>
          </cell>
          <cell r="B1173" t="str">
            <v>MA</v>
          </cell>
          <cell r="C1173">
            <v>98</v>
          </cell>
          <cell r="D1173" t="str">
            <v>Cachoeira Grande</v>
          </cell>
        </row>
        <row r="1174">
          <cell r="A1174">
            <v>2102408</v>
          </cell>
          <cell r="B1174" t="str">
            <v>MA</v>
          </cell>
          <cell r="C1174">
            <v>98</v>
          </cell>
          <cell r="D1174" t="str">
            <v>Cajapió</v>
          </cell>
        </row>
        <row r="1175">
          <cell r="A1175">
            <v>2102507</v>
          </cell>
          <cell r="B1175" t="str">
            <v>MA</v>
          </cell>
          <cell r="C1175">
            <v>98</v>
          </cell>
          <cell r="D1175" t="str">
            <v>Cajari</v>
          </cell>
        </row>
        <row r="1176">
          <cell r="A1176">
            <v>2102556</v>
          </cell>
          <cell r="B1176" t="str">
            <v>MA</v>
          </cell>
          <cell r="C1176">
            <v>99</v>
          </cell>
          <cell r="D1176" t="str">
            <v>Campestre do Maranhão</v>
          </cell>
        </row>
        <row r="1177">
          <cell r="A1177">
            <v>2102606</v>
          </cell>
          <cell r="B1177" t="str">
            <v>MA</v>
          </cell>
          <cell r="C1177">
            <v>98</v>
          </cell>
          <cell r="D1177" t="str">
            <v>Cândido Mendes</v>
          </cell>
        </row>
        <row r="1178">
          <cell r="A1178">
            <v>2102705</v>
          </cell>
          <cell r="B1178" t="str">
            <v>MA</v>
          </cell>
          <cell r="C1178">
            <v>98</v>
          </cell>
          <cell r="D1178" t="str">
            <v>Cantanhede</v>
          </cell>
        </row>
        <row r="1179">
          <cell r="A1179">
            <v>2102754</v>
          </cell>
          <cell r="B1179" t="str">
            <v>MA</v>
          </cell>
          <cell r="C1179">
            <v>99</v>
          </cell>
          <cell r="D1179" t="str">
            <v>Capinzal do Norte</v>
          </cell>
        </row>
        <row r="1180">
          <cell r="A1180">
            <v>2102804</v>
          </cell>
          <cell r="B1180" t="str">
            <v>MA</v>
          </cell>
          <cell r="C1180">
            <v>99</v>
          </cell>
          <cell r="D1180" t="str">
            <v>Carolina</v>
          </cell>
        </row>
        <row r="1181">
          <cell r="A1181">
            <v>2102903</v>
          </cell>
          <cell r="B1181" t="str">
            <v>MA</v>
          </cell>
          <cell r="C1181">
            <v>98</v>
          </cell>
          <cell r="D1181" t="str">
            <v>Carutapera</v>
          </cell>
        </row>
        <row r="1182">
          <cell r="A1182">
            <v>2103000</v>
          </cell>
          <cell r="B1182" t="str">
            <v>MA</v>
          </cell>
          <cell r="C1182">
            <v>99</v>
          </cell>
          <cell r="D1182" t="str">
            <v>Caxias</v>
          </cell>
        </row>
        <row r="1183">
          <cell r="A1183">
            <v>2103109</v>
          </cell>
          <cell r="B1183" t="str">
            <v>MA</v>
          </cell>
          <cell r="C1183">
            <v>98</v>
          </cell>
          <cell r="D1183" t="str">
            <v>Cedral</v>
          </cell>
        </row>
        <row r="1184">
          <cell r="A1184">
            <v>2103125</v>
          </cell>
          <cell r="B1184" t="str">
            <v>MA</v>
          </cell>
          <cell r="C1184">
            <v>98</v>
          </cell>
          <cell r="D1184" t="str">
            <v>Central do Maranhão</v>
          </cell>
        </row>
        <row r="1185">
          <cell r="A1185">
            <v>2103158</v>
          </cell>
          <cell r="B1185" t="str">
            <v>MA</v>
          </cell>
          <cell r="C1185">
            <v>98</v>
          </cell>
          <cell r="D1185" t="str">
            <v>Centro do Guilherme</v>
          </cell>
        </row>
        <row r="1186">
          <cell r="A1186">
            <v>2103174</v>
          </cell>
          <cell r="B1186" t="str">
            <v>MA</v>
          </cell>
          <cell r="C1186">
            <v>98</v>
          </cell>
          <cell r="D1186" t="str">
            <v>Centro Novo do Maranhão</v>
          </cell>
        </row>
        <row r="1187">
          <cell r="A1187">
            <v>2103208</v>
          </cell>
          <cell r="B1187" t="str">
            <v>MA</v>
          </cell>
          <cell r="C1187">
            <v>98</v>
          </cell>
          <cell r="D1187" t="str">
            <v>Chapadinha</v>
          </cell>
        </row>
        <row r="1188">
          <cell r="A1188">
            <v>2103257</v>
          </cell>
          <cell r="B1188" t="str">
            <v>MA</v>
          </cell>
          <cell r="C1188">
            <v>99</v>
          </cell>
          <cell r="D1188" t="str">
            <v>Cidelândia</v>
          </cell>
        </row>
        <row r="1189">
          <cell r="A1189">
            <v>2103307</v>
          </cell>
          <cell r="B1189" t="str">
            <v>MA</v>
          </cell>
          <cell r="C1189">
            <v>99</v>
          </cell>
          <cell r="D1189" t="str">
            <v>Codó</v>
          </cell>
        </row>
        <row r="1190">
          <cell r="A1190">
            <v>2103406</v>
          </cell>
          <cell r="B1190" t="str">
            <v>MA</v>
          </cell>
          <cell r="C1190">
            <v>98</v>
          </cell>
          <cell r="D1190" t="str">
            <v>Coelho Neto</v>
          </cell>
        </row>
        <row r="1191">
          <cell r="A1191">
            <v>2103505</v>
          </cell>
          <cell r="B1191" t="str">
            <v>MA</v>
          </cell>
          <cell r="C1191">
            <v>99</v>
          </cell>
          <cell r="D1191" t="str">
            <v>Colinas</v>
          </cell>
        </row>
        <row r="1192">
          <cell r="A1192">
            <v>2103554</v>
          </cell>
          <cell r="B1192" t="str">
            <v>MA</v>
          </cell>
          <cell r="C1192">
            <v>98</v>
          </cell>
          <cell r="D1192" t="str">
            <v>Conceição do Lago-Açu</v>
          </cell>
        </row>
        <row r="1193">
          <cell r="A1193">
            <v>2103604</v>
          </cell>
          <cell r="B1193" t="str">
            <v>MA</v>
          </cell>
          <cell r="C1193">
            <v>99</v>
          </cell>
          <cell r="D1193" t="str">
            <v>Coroatá</v>
          </cell>
        </row>
        <row r="1194">
          <cell r="A1194">
            <v>2103703</v>
          </cell>
          <cell r="B1194" t="str">
            <v>MA</v>
          </cell>
          <cell r="C1194">
            <v>98</v>
          </cell>
          <cell r="D1194" t="str">
            <v>Cururupu</v>
          </cell>
        </row>
        <row r="1195">
          <cell r="A1195">
            <v>2103752</v>
          </cell>
          <cell r="B1195" t="str">
            <v>MA</v>
          </cell>
          <cell r="C1195">
            <v>99</v>
          </cell>
          <cell r="D1195" t="str">
            <v>Davinópolis</v>
          </cell>
        </row>
        <row r="1196">
          <cell r="A1196">
            <v>2103802</v>
          </cell>
          <cell r="B1196" t="str">
            <v>MA</v>
          </cell>
          <cell r="C1196">
            <v>99</v>
          </cell>
          <cell r="D1196" t="str">
            <v>Dom Pedro</v>
          </cell>
        </row>
        <row r="1197">
          <cell r="A1197">
            <v>2103901</v>
          </cell>
          <cell r="B1197" t="str">
            <v>MA</v>
          </cell>
          <cell r="C1197">
            <v>98</v>
          </cell>
          <cell r="D1197" t="str">
            <v>Duque Bacelar</v>
          </cell>
        </row>
        <row r="1198">
          <cell r="A1198">
            <v>2104008</v>
          </cell>
          <cell r="B1198" t="str">
            <v>MA</v>
          </cell>
          <cell r="C1198">
            <v>99</v>
          </cell>
          <cell r="D1198" t="str">
            <v>Esperantinópolis</v>
          </cell>
        </row>
        <row r="1199">
          <cell r="A1199">
            <v>2104057</v>
          </cell>
          <cell r="B1199" t="str">
            <v>MA</v>
          </cell>
          <cell r="C1199">
            <v>99</v>
          </cell>
          <cell r="D1199" t="str">
            <v>Estreito</v>
          </cell>
        </row>
        <row r="1200">
          <cell r="A1200">
            <v>2104073</v>
          </cell>
          <cell r="B1200" t="str">
            <v>MA</v>
          </cell>
          <cell r="C1200">
            <v>99</v>
          </cell>
          <cell r="D1200" t="str">
            <v>Feira Nova do Maranhão</v>
          </cell>
        </row>
        <row r="1201">
          <cell r="A1201">
            <v>2104081</v>
          </cell>
          <cell r="B1201" t="str">
            <v>MA</v>
          </cell>
          <cell r="C1201">
            <v>99</v>
          </cell>
          <cell r="D1201" t="str">
            <v>Fernando Falcão</v>
          </cell>
        </row>
        <row r="1202">
          <cell r="A1202">
            <v>2104099</v>
          </cell>
          <cell r="B1202" t="str">
            <v>MA</v>
          </cell>
          <cell r="C1202">
            <v>99</v>
          </cell>
          <cell r="D1202" t="str">
            <v>Formosa da Serra Negra</v>
          </cell>
        </row>
        <row r="1203">
          <cell r="A1203">
            <v>2104107</v>
          </cell>
          <cell r="B1203" t="str">
            <v>MA</v>
          </cell>
          <cell r="C1203">
            <v>99</v>
          </cell>
          <cell r="D1203" t="str">
            <v>Fortaleza dos Nogueiras</v>
          </cell>
        </row>
        <row r="1204">
          <cell r="A1204">
            <v>2104206</v>
          </cell>
          <cell r="B1204" t="str">
            <v>MA</v>
          </cell>
          <cell r="C1204">
            <v>99</v>
          </cell>
          <cell r="D1204" t="str">
            <v>Fortuna</v>
          </cell>
        </row>
        <row r="1205">
          <cell r="A1205">
            <v>2104305</v>
          </cell>
          <cell r="B1205" t="str">
            <v>MA</v>
          </cell>
          <cell r="C1205">
            <v>98</v>
          </cell>
          <cell r="D1205" t="str">
            <v>Godofredo Viana</v>
          </cell>
        </row>
        <row r="1206">
          <cell r="A1206">
            <v>2104404</v>
          </cell>
          <cell r="B1206" t="str">
            <v>MA</v>
          </cell>
          <cell r="C1206">
            <v>99</v>
          </cell>
          <cell r="D1206" t="str">
            <v>Gonçalves Dias</v>
          </cell>
        </row>
        <row r="1207">
          <cell r="A1207">
            <v>2104503</v>
          </cell>
          <cell r="B1207" t="str">
            <v>MA</v>
          </cell>
          <cell r="C1207">
            <v>99</v>
          </cell>
          <cell r="D1207" t="str">
            <v>Governador Archer</v>
          </cell>
        </row>
        <row r="1208">
          <cell r="A1208">
            <v>2104552</v>
          </cell>
          <cell r="B1208" t="str">
            <v>MA</v>
          </cell>
          <cell r="C1208">
            <v>99</v>
          </cell>
          <cell r="D1208" t="str">
            <v>Governador Edison Lobão</v>
          </cell>
        </row>
        <row r="1209">
          <cell r="A1209">
            <v>2104602</v>
          </cell>
          <cell r="B1209" t="str">
            <v>MA</v>
          </cell>
          <cell r="C1209">
            <v>99</v>
          </cell>
          <cell r="D1209" t="str">
            <v>Governador Eugênio Barros</v>
          </cell>
        </row>
        <row r="1210">
          <cell r="A1210">
            <v>2104628</v>
          </cell>
          <cell r="B1210" t="str">
            <v>MA</v>
          </cell>
          <cell r="C1210">
            <v>99</v>
          </cell>
          <cell r="D1210" t="str">
            <v>Governador Luiz Rocha</v>
          </cell>
        </row>
        <row r="1211">
          <cell r="A1211">
            <v>2104651</v>
          </cell>
          <cell r="B1211" t="str">
            <v>MA</v>
          </cell>
          <cell r="C1211">
            <v>98</v>
          </cell>
          <cell r="D1211" t="str">
            <v>Governador Newton Bello</v>
          </cell>
        </row>
        <row r="1212">
          <cell r="A1212">
            <v>2104677</v>
          </cell>
          <cell r="B1212" t="str">
            <v>MA</v>
          </cell>
          <cell r="C1212">
            <v>98</v>
          </cell>
          <cell r="D1212" t="str">
            <v>Governador Nunes Freire</v>
          </cell>
        </row>
        <row r="1213">
          <cell r="A1213">
            <v>2104701</v>
          </cell>
          <cell r="B1213" t="str">
            <v>MA</v>
          </cell>
          <cell r="C1213">
            <v>99</v>
          </cell>
          <cell r="D1213" t="str">
            <v>Graça Aranha</v>
          </cell>
        </row>
        <row r="1214">
          <cell r="A1214">
            <v>2104800</v>
          </cell>
          <cell r="B1214" t="str">
            <v>MA</v>
          </cell>
          <cell r="C1214">
            <v>99</v>
          </cell>
          <cell r="D1214" t="str">
            <v>Grajaú</v>
          </cell>
        </row>
        <row r="1215">
          <cell r="A1215">
            <v>2104909</v>
          </cell>
          <cell r="B1215" t="str">
            <v>MA</v>
          </cell>
          <cell r="C1215">
            <v>98</v>
          </cell>
          <cell r="D1215" t="str">
            <v>Guimarães</v>
          </cell>
        </row>
        <row r="1216">
          <cell r="A1216">
            <v>2105005</v>
          </cell>
          <cell r="B1216" t="str">
            <v>MA</v>
          </cell>
          <cell r="C1216">
            <v>98</v>
          </cell>
          <cell r="D1216" t="str">
            <v>Humberto de Campos</v>
          </cell>
        </row>
        <row r="1217">
          <cell r="A1217">
            <v>2105104</v>
          </cell>
          <cell r="B1217" t="str">
            <v>MA</v>
          </cell>
          <cell r="C1217">
            <v>98</v>
          </cell>
          <cell r="D1217" t="str">
            <v>Icatu</v>
          </cell>
        </row>
        <row r="1218">
          <cell r="A1218">
            <v>2105153</v>
          </cell>
          <cell r="B1218" t="str">
            <v>MA</v>
          </cell>
          <cell r="C1218">
            <v>98</v>
          </cell>
          <cell r="D1218" t="str">
            <v>Igarapé do Meio</v>
          </cell>
        </row>
        <row r="1219">
          <cell r="A1219">
            <v>2105203</v>
          </cell>
          <cell r="B1219" t="str">
            <v>MA</v>
          </cell>
          <cell r="C1219">
            <v>99</v>
          </cell>
          <cell r="D1219" t="str">
            <v>Igarapé Grande</v>
          </cell>
        </row>
        <row r="1220">
          <cell r="A1220">
            <v>2105302</v>
          </cell>
          <cell r="B1220" t="str">
            <v>MA</v>
          </cell>
          <cell r="C1220">
            <v>99</v>
          </cell>
          <cell r="D1220" t="str">
            <v>Imperatriz</v>
          </cell>
        </row>
        <row r="1221">
          <cell r="A1221">
            <v>2105351</v>
          </cell>
          <cell r="B1221" t="str">
            <v>MA</v>
          </cell>
          <cell r="C1221">
            <v>99</v>
          </cell>
          <cell r="D1221" t="str">
            <v>Itaipava do Grajaú</v>
          </cell>
        </row>
        <row r="1222">
          <cell r="A1222">
            <v>2105401</v>
          </cell>
          <cell r="B1222" t="str">
            <v>MA</v>
          </cell>
          <cell r="C1222">
            <v>98</v>
          </cell>
          <cell r="D1222" t="str">
            <v>Itapecuru Mirim</v>
          </cell>
        </row>
        <row r="1223">
          <cell r="A1223">
            <v>2105427</v>
          </cell>
          <cell r="B1223" t="str">
            <v>MA</v>
          </cell>
          <cell r="C1223">
            <v>99</v>
          </cell>
          <cell r="D1223" t="str">
            <v>Itinga do Maranhão</v>
          </cell>
        </row>
        <row r="1224">
          <cell r="A1224">
            <v>2105450</v>
          </cell>
          <cell r="B1224" t="str">
            <v>MA</v>
          </cell>
          <cell r="C1224">
            <v>99</v>
          </cell>
          <cell r="D1224" t="str">
            <v>Jatobá</v>
          </cell>
        </row>
        <row r="1225">
          <cell r="A1225">
            <v>2105476</v>
          </cell>
          <cell r="B1225" t="str">
            <v>MA</v>
          </cell>
          <cell r="C1225">
            <v>99</v>
          </cell>
          <cell r="D1225" t="str">
            <v>Jenipapo dos Vieiras</v>
          </cell>
        </row>
        <row r="1226">
          <cell r="A1226">
            <v>2105500</v>
          </cell>
          <cell r="B1226" t="str">
            <v>MA</v>
          </cell>
          <cell r="C1226">
            <v>99</v>
          </cell>
          <cell r="D1226" t="str">
            <v>João Lisboa</v>
          </cell>
        </row>
        <row r="1227">
          <cell r="A1227">
            <v>2105609</v>
          </cell>
          <cell r="B1227" t="str">
            <v>MA</v>
          </cell>
          <cell r="C1227">
            <v>99</v>
          </cell>
          <cell r="D1227" t="str">
            <v>Joselândia</v>
          </cell>
        </row>
        <row r="1228">
          <cell r="A1228">
            <v>2105658</v>
          </cell>
          <cell r="B1228" t="str">
            <v>MA</v>
          </cell>
          <cell r="C1228">
            <v>98</v>
          </cell>
          <cell r="D1228" t="str">
            <v>Junco do Maranhão</v>
          </cell>
        </row>
        <row r="1229">
          <cell r="A1229">
            <v>2105708</v>
          </cell>
          <cell r="B1229" t="str">
            <v>MA</v>
          </cell>
          <cell r="C1229">
            <v>99</v>
          </cell>
          <cell r="D1229" t="str">
            <v>Lago da Pedra</v>
          </cell>
        </row>
        <row r="1230">
          <cell r="A1230">
            <v>2105807</v>
          </cell>
          <cell r="B1230" t="str">
            <v>MA</v>
          </cell>
          <cell r="C1230">
            <v>99</v>
          </cell>
          <cell r="D1230" t="str">
            <v>Lago do Junco</v>
          </cell>
        </row>
        <row r="1231">
          <cell r="A1231">
            <v>2105948</v>
          </cell>
          <cell r="B1231" t="str">
            <v>MA</v>
          </cell>
          <cell r="C1231">
            <v>99</v>
          </cell>
          <cell r="D1231" t="str">
            <v>Lago dos Rodrigues</v>
          </cell>
        </row>
        <row r="1232">
          <cell r="A1232">
            <v>2105906</v>
          </cell>
          <cell r="B1232" t="str">
            <v>MA</v>
          </cell>
          <cell r="C1232">
            <v>99</v>
          </cell>
          <cell r="D1232" t="str">
            <v>Lago Verde</v>
          </cell>
        </row>
        <row r="1233">
          <cell r="A1233">
            <v>2105922</v>
          </cell>
          <cell r="B1233" t="str">
            <v>MA</v>
          </cell>
          <cell r="C1233">
            <v>99</v>
          </cell>
          <cell r="D1233" t="str">
            <v>Lagoa do Mato</v>
          </cell>
        </row>
        <row r="1234">
          <cell r="A1234">
            <v>2105963</v>
          </cell>
          <cell r="B1234" t="str">
            <v>MA</v>
          </cell>
          <cell r="C1234">
            <v>99</v>
          </cell>
          <cell r="D1234" t="str">
            <v>Lagoa Grande do Maranhão</v>
          </cell>
        </row>
        <row r="1235">
          <cell r="A1235">
            <v>2105989</v>
          </cell>
          <cell r="B1235" t="str">
            <v>MA</v>
          </cell>
          <cell r="C1235">
            <v>99</v>
          </cell>
          <cell r="D1235" t="str">
            <v>Lajeado Novo</v>
          </cell>
        </row>
        <row r="1236">
          <cell r="A1236">
            <v>2106003</v>
          </cell>
          <cell r="B1236" t="str">
            <v>MA</v>
          </cell>
          <cell r="C1236">
            <v>99</v>
          </cell>
          <cell r="D1236" t="str">
            <v>Lima Campos</v>
          </cell>
        </row>
        <row r="1237">
          <cell r="A1237">
            <v>2106102</v>
          </cell>
          <cell r="B1237" t="str">
            <v>MA</v>
          </cell>
          <cell r="C1237">
            <v>99</v>
          </cell>
          <cell r="D1237" t="str">
            <v>Loreto</v>
          </cell>
        </row>
        <row r="1238">
          <cell r="A1238">
            <v>2106201</v>
          </cell>
          <cell r="B1238" t="str">
            <v>MA</v>
          </cell>
          <cell r="C1238">
            <v>98</v>
          </cell>
          <cell r="D1238" t="str">
            <v>Luís Domingues</v>
          </cell>
        </row>
        <row r="1239">
          <cell r="A1239">
            <v>2106300</v>
          </cell>
          <cell r="B1239" t="str">
            <v>MA</v>
          </cell>
          <cell r="C1239">
            <v>98</v>
          </cell>
          <cell r="D1239" t="str">
            <v>Magalhães de Almeida</v>
          </cell>
        </row>
        <row r="1240">
          <cell r="A1240">
            <v>2106326</v>
          </cell>
          <cell r="B1240" t="str">
            <v>MA</v>
          </cell>
          <cell r="C1240">
            <v>98</v>
          </cell>
          <cell r="D1240" t="str">
            <v>Maracaçumé</v>
          </cell>
        </row>
        <row r="1241">
          <cell r="A1241">
            <v>2106359</v>
          </cell>
          <cell r="B1241" t="str">
            <v>MA</v>
          </cell>
          <cell r="C1241">
            <v>98</v>
          </cell>
          <cell r="D1241" t="str">
            <v>Marajá do Sena</v>
          </cell>
        </row>
        <row r="1242">
          <cell r="A1242">
            <v>2106375</v>
          </cell>
          <cell r="B1242" t="str">
            <v>MA</v>
          </cell>
          <cell r="C1242">
            <v>98</v>
          </cell>
          <cell r="D1242" t="str">
            <v>Maranhãozinho</v>
          </cell>
        </row>
        <row r="1243">
          <cell r="A1243">
            <v>2106409</v>
          </cell>
          <cell r="B1243" t="str">
            <v>MA</v>
          </cell>
          <cell r="C1243">
            <v>98</v>
          </cell>
          <cell r="D1243" t="str">
            <v>Mata Roma</v>
          </cell>
        </row>
        <row r="1244">
          <cell r="A1244">
            <v>2106508</v>
          </cell>
          <cell r="B1244" t="str">
            <v>MA</v>
          </cell>
          <cell r="C1244">
            <v>98</v>
          </cell>
          <cell r="D1244" t="str">
            <v>Matinha</v>
          </cell>
        </row>
        <row r="1245">
          <cell r="A1245">
            <v>2106607</v>
          </cell>
          <cell r="B1245" t="str">
            <v>MA</v>
          </cell>
          <cell r="C1245">
            <v>99</v>
          </cell>
          <cell r="D1245" t="str">
            <v>Matões</v>
          </cell>
        </row>
        <row r="1246">
          <cell r="A1246">
            <v>2106631</v>
          </cell>
          <cell r="B1246" t="str">
            <v>MA</v>
          </cell>
          <cell r="C1246">
            <v>98</v>
          </cell>
          <cell r="D1246" t="str">
            <v>Matões do Norte</v>
          </cell>
        </row>
        <row r="1247">
          <cell r="A1247">
            <v>2106672</v>
          </cell>
          <cell r="B1247" t="str">
            <v>MA</v>
          </cell>
          <cell r="C1247">
            <v>98</v>
          </cell>
          <cell r="D1247" t="str">
            <v>Milagres do Maranhão</v>
          </cell>
        </row>
        <row r="1248">
          <cell r="A1248">
            <v>2106706</v>
          </cell>
          <cell r="B1248" t="str">
            <v>MA</v>
          </cell>
          <cell r="C1248">
            <v>99</v>
          </cell>
          <cell r="D1248" t="str">
            <v>Mirador</v>
          </cell>
        </row>
        <row r="1249">
          <cell r="A1249">
            <v>2106755</v>
          </cell>
          <cell r="B1249" t="str">
            <v>MA</v>
          </cell>
          <cell r="C1249">
            <v>98</v>
          </cell>
          <cell r="D1249" t="str">
            <v>Miranda do Norte</v>
          </cell>
        </row>
        <row r="1250">
          <cell r="A1250">
            <v>2106805</v>
          </cell>
          <cell r="B1250" t="str">
            <v>MA</v>
          </cell>
          <cell r="C1250">
            <v>98</v>
          </cell>
          <cell r="D1250" t="str">
            <v>Mirinzal</v>
          </cell>
        </row>
        <row r="1251">
          <cell r="A1251">
            <v>2106904</v>
          </cell>
          <cell r="B1251" t="str">
            <v>MA</v>
          </cell>
          <cell r="C1251">
            <v>98</v>
          </cell>
          <cell r="D1251" t="str">
            <v>Monção</v>
          </cell>
        </row>
        <row r="1252">
          <cell r="A1252">
            <v>2107001</v>
          </cell>
          <cell r="B1252" t="str">
            <v>MA</v>
          </cell>
          <cell r="C1252">
            <v>99</v>
          </cell>
          <cell r="D1252" t="str">
            <v>Montes Altos</v>
          </cell>
        </row>
        <row r="1253">
          <cell r="A1253">
            <v>2107100</v>
          </cell>
          <cell r="B1253" t="str">
            <v>MA</v>
          </cell>
          <cell r="C1253">
            <v>98</v>
          </cell>
          <cell r="D1253" t="str">
            <v>Morros</v>
          </cell>
        </row>
        <row r="1254">
          <cell r="A1254">
            <v>2107209</v>
          </cell>
          <cell r="B1254" t="str">
            <v>MA</v>
          </cell>
          <cell r="C1254">
            <v>98</v>
          </cell>
          <cell r="D1254" t="str">
            <v>Nina Rodrigues</v>
          </cell>
        </row>
        <row r="1255">
          <cell r="A1255">
            <v>2107258</v>
          </cell>
          <cell r="B1255" t="str">
            <v>MA</v>
          </cell>
          <cell r="C1255">
            <v>99</v>
          </cell>
          <cell r="D1255" t="str">
            <v>Nova Colinas</v>
          </cell>
        </row>
        <row r="1256">
          <cell r="A1256">
            <v>2107308</v>
          </cell>
          <cell r="B1256" t="str">
            <v>MA</v>
          </cell>
          <cell r="C1256">
            <v>99</v>
          </cell>
          <cell r="D1256" t="str">
            <v>Nova Iorque</v>
          </cell>
        </row>
        <row r="1257">
          <cell r="A1257">
            <v>2107357</v>
          </cell>
          <cell r="B1257" t="str">
            <v>MA</v>
          </cell>
          <cell r="C1257">
            <v>98</v>
          </cell>
          <cell r="D1257" t="str">
            <v>Nova Olinda do Maranhão</v>
          </cell>
        </row>
        <row r="1258">
          <cell r="A1258">
            <v>2107407</v>
          </cell>
          <cell r="B1258" t="str">
            <v>MA</v>
          </cell>
          <cell r="C1258">
            <v>98</v>
          </cell>
          <cell r="D1258" t="str">
            <v>Olho d'Água das Cunhãs</v>
          </cell>
        </row>
        <row r="1259">
          <cell r="A1259">
            <v>2107456</v>
          </cell>
          <cell r="B1259" t="str">
            <v>MA</v>
          </cell>
          <cell r="C1259">
            <v>98</v>
          </cell>
          <cell r="D1259" t="str">
            <v>Olinda Nova do Maranhão</v>
          </cell>
        </row>
        <row r="1260">
          <cell r="A1260">
            <v>2107506</v>
          </cell>
          <cell r="B1260" t="str">
            <v>MA</v>
          </cell>
          <cell r="C1260">
            <v>98</v>
          </cell>
          <cell r="D1260" t="str">
            <v>Paço do Lumiar</v>
          </cell>
        </row>
        <row r="1261">
          <cell r="A1261">
            <v>2107605</v>
          </cell>
          <cell r="B1261" t="str">
            <v>MA</v>
          </cell>
          <cell r="C1261">
            <v>98</v>
          </cell>
          <cell r="D1261" t="str">
            <v>Palmeirândia</v>
          </cell>
        </row>
        <row r="1262">
          <cell r="A1262">
            <v>2107704</v>
          </cell>
          <cell r="B1262" t="str">
            <v>MA</v>
          </cell>
          <cell r="C1262">
            <v>99</v>
          </cell>
          <cell r="D1262" t="str">
            <v>Paraibano</v>
          </cell>
        </row>
        <row r="1263">
          <cell r="A1263">
            <v>2107803</v>
          </cell>
          <cell r="B1263" t="str">
            <v>MA</v>
          </cell>
          <cell r="C1263">
            <v>99</v>
          </cell>
          <cell r="D1263" t="str">
            <v>Parnarama</v>
          </cell>
        </row>
        <row r="1264">
          <cell r="A1264">
            <v>2107902</v>
          </cell>
          <cell r="B1264" t="str">
            <v>MA</v>
          </cell>
          <cell r="C1264">
            <v>99</v>
          </cell>
          <cell r="D1264" t="str">
            <v>Passagem Franca</v>
          </cell>
        </row>
        <row r="1265">
          <cell r="A1265">
            <v>2108009</v>
          </cell>
          <cell r="B1265" t="str">
            <v>MA</v>
          </cell>
          <cell r="C1265">
            <v>99</v>
          </cell>
          <cell r="D1265" t="str">
            <v>Pastos Bons</v>
          </cell>
        </row>
        <row r="1266">
          <cell r="A1266">
            <v>2108058</v>
          </cell>
          <cell r="B1266" t="str">
            <v>MA</v>
          </cell>
          <cell r="C1266">
            <v>98</v>
          </cell>
          <cell r="D1266" t="str">
            <v>Paulino Neves</v>
          </cell>
        </row>
        <row r="1267">
          <cell r="A1267">
            <v>2108108</v>
          </cell>
          <cell r="B1267" t="str">
            <v>MA</v>
          </cell>
          <cell r="C1267">
            <v>98</v>
          </cell>
          <cell r="D1267" t="str">
            <v>Paulo Ramos</v>
          </cell>
        </row>
        <row r="1268">
          <cell r="A1268">
            <v>2108207</v>
          </cell>
          <cell r="B1268" t="str">
            <v>MA</v>
          </cell>
          <cell r="C1268">
            <v>99</v>
          </cell>
          <cell r="D1268" t="str">
            <v>Pedreiras</v>
          </cell>
        </row>
        <row r="1269">
          <cell r="A1269">
            <v>2108256</v>
          </cell>
          <cell r="B1269" t="str">
            <v>MA</v>
          </cell>
          <cell r="C1269">
            <v>98</v>
          </cell>
          <cell r="D1269" t="str">
            <v>Pedro do Rosário</v>
          </cell>
        </row>
        <row r="1270">
          <cell r="A1270">
            <v>2108306</v>
          </cell>
          <cell r="B1270" t="str">
            <v>MA</v>
          </cell>
          <cell r="C1270">
            <v>98</v>
          </cell>
          <cell r="D1270" t="str">
            <v>Penalva</v>
          </cell>
        </row>
        <row r="1271">
          <cell r="A1271">
            <v>2108405</v>
          </cell>
          <cell r="B1271" t="str">
            <v>MA</v>
          </cell>
          <cell r="C1271">
            <v>98</v>
          </cell>
          <cell r="D1271" t="str">
            <v>Peri Mirim</v>
          </cell>
        </row>
        <row r="1272">
          <cell r="A1272">
            <v>2108454</v>
          </cell>
          <cell r="B1272" t="str">
            <v>MA</v>
          </cell>
          <cell r="C1272">
            <v>99</v>
          </cell>
          <cell r="D1272" t="str">
            <v>Peritoró</v>
          </cell>
        </row>
        <row r="1273">
          <cell r="A1273">
            <v>2108504</v>
          </cell>
          <cell r="B1273" t="str">
            <v>MA</v>
          </cell>
          <cell r="C1273">
            <v>98</v>
          </cell>
          <cell r="D1273" t="str">
            <v>Pindaré-Mirim</v>
          </cell>
        </row>
        <row r="1274">
          <cell r="A1274">
            <v>2108603</v>
          </cell>
          <cell r="B1274" t="str">
            <v>MA</v>
          </cell>
          <cell r="C1274">
            <v>98</v>
          </cell>
          <cell r="D1274" t="str">
            <v>Pinheiro</v>
          </cell>
        </row>
        <row r="1275">
          <cell r="A1275">
            <v>2108702</v>
          </cell>
          <cell r="B1275" t="str">
            <v>MA</v>
          </cell>
          <cell r="C1275">
            <v>98</v>
          </cell>
          <cell r="D1275" t="str">
            <v>Pio XII</v>
          </cell>
        </row>
        <row r="1276">
          <cell r="A1276">
            <v>2108801</v>
          </cell>
          <cell r="B1276" t="str">
            <v>MA</v>
          </cell>
          <cell r="C1276">
            <v>98</v>
          </cell>
          <cell r="D1276" t="str">
            <v>Pirapemas</v>
          </cell>
        </row>
        <row r="1277">
          <cell r="A1277">
            <v>2108900</v>
          </cell>
          <cell r="B1277" t="str">
            <v>MA</v>
          </cell>
          <cell r="C1277">
            <v>99</v>
          </cell>
          <cell r="D1277" t="str">
            <v>Poção de Pedras</v>
          </cell>
        </row>
        <row r="1278">
          <cell r="A1278">
            <v>2109007</v>
          </cell>
          <cell r="B1278" t="str">
            <v>MA</v>
          </cell>
          <cell r="C1278">
            <v>99</v>
          </cell>
          <cell r="D1278" t="str">
            <v>Porto Franco</v>
          </cell>
        </row>
        <row r="1279">
          <cell r="A1279">
            <v>2109056</v>
          </cell>
          <cell r="B1279" t="str">
            <v>MA</v>
          </cell>
          <cell r="C1279">
            <v>98</v>
          </cell>
          <cell r="D1279" t="str">
            <v>Porto Rico do Maranhão</v>
          </cell>
        </row>
        <row r="1280">
          <cell r="A1280">
            <v>2109106</v>
          </cell>
          <cell r="B1280" t="str">
            <v>MA</v>
          </cell>
          <cell r="C1280">
            <v>99</v>
          </cell>
          <cell r="D1280" t="str">
            <v>Presidente Dutra</v>
          </cell>
        </row>
        <row r="1281">
          <cell r="A1281">
            <v>2109205</v>
          </cell>
          <cell r="B1281" t="str">
            <v>MA</v>
          </cell>
          <cell r="C1281">
            <v>98</v>
          </cell>
          <cell r="D1281" t="str">
            <v>Presidente Juscelino</v>
          </cell>
        </row>
        <row r="1282">
          <cell r="A1282">
            <v>2109239</v>
          </cell>
          <cell r="B1282" t="str">
            <v>MA</v>
          </cell>
          <cell r="C1282">
            <v>98</v>
          </cell>
          <cell r="D1282" t="str">
            <v>Presidente Médici</v>
          </cell>
        </row>
        <row r="1283">
          <cell r="A1283">
            <v>2109270</v>
          </cell>
          <cell r="B1283" t="str">
            <v>MA</v>
          </cell>
          <cell r="C1283">
            <v>98</v>
          </cell>
          <cell r="D1283" t="str">
            <v>Presidente Sarney</v>
          </cell>
        </row>
        <row r="1284">
          <cell r="A1284">
            <v>2109304</v>
          </cell>
          <cell r="B1284" t="str">
            <v>MA</v>
          </cell>
          <cell r="C1284">
            <v>98</v>
          </cell>
          <cell r="D1284" t="str">
            <v>Presidente Vargas</v>
          </cell>
        </row>
        <row r="1285">
          <cell r="A1285">
            <v>2109403</v>
          </cell>
          <cell r="B1285" t="str">
            <v>MA</v>
          </cell>
          <cell r="C1285">
            <v>98</v>
          </cell>
          <cell r="D1285" t="str">
            <v>Primeira Cruz</v>
          </cell>
        </row>
        <row r="1286">
          <cell r="A1286">
            <v>2109452</v>
          </cell>
          <cell r="B1286" t="str">
            <v>MA</v>
          </cell>
          <cell r="C1286">
            <v>98</v>
          </cell>
          <cell r="D1286" t="str">
            <v>Raposa</v>
          </cell>
        </row>
        <row r="1287">
          <cell r="A1287">
            <v>2109502</v>
          </cell>
          <cell r="B1287" t="str">
            <v>MA</v>
          </cell>
          <cell r="C1287">
            <v>99</v>
          </cell>
          <cell r="D1287" t="str">
            <v>Riachão</v>
          </cell>
        </row>
        <row r="1288">
          <cell r="A1288">
            <v>2109551</v>
          </cell>
          <cell r="B1288" t="str">
            <v>MA</v>
          </cell>
          <cell r="C1288">
            <v>99</v>
          </cell>
          <cell r="D1288" t="str">
            <v>Ribamar Fiquene</v>
          </cell>
        </row>
        <row r="1289">
          <cell r="A1289">
            <v>2109601</v>
          </cell>
          <cell r="B1289" t="str">
            <v>MA</v>
          </cell>
          <cell r="C1289">
            <v>98</v>
          </cell>
          <cell r="D1289" t="str">
            <v>Rosário</v>
          </cell>
        </row>
        <row r="1290">
          <cell r="A1290">
            <v>2109700</v>
          </cell>
          <cell r="B1290" t="str">
            <v>MA</v>
          </cell>
          <cell r="C1290">
            <v>99</v>
          </cell>
          <cell r="D1290" t="str">
            <v>Sambaíba</v>
          </cell>
        </row>
        <row r="1291">
          <cell r="A1291">
            <v>2109759</v>
          </cell>
          <cell r="B1291" t="str">
            <v>MA</v>
          </cell>
          <cell r="C1291">
            <v>99</v>
          </cell>
          <cell r="D1291" t="str">
            <v>Santa Filomena do Maranhão</v>
          </cell>
        </row>
        <row r="1292">
          <cell r="A1292">
            <v>2109809</v>
          </cell>
          <cell r="B1292" t="str">
            <v>MA</v>
          </cell>
          <cell r="C1292">
            <v>98</v>
          </cell>
          <cell r="D1292" t="str">
            <v>Santa Helena</v>
          </cell>
        </row>
        <row r="1293">
          <cell r="A1293">
            <v>2109908</v>
          </cell>
          <cell r="B1293" t="str">
            <v>MA</v>
          </cell>
          <cell r="C1293">
            <v>98</v>
          </cell>
          <cell r="D1293" t="str">
            <v>Santa Inês</v>
          </cell>
        </row>
        <row r="1294">
          <cell r="A1294">
            <v>2110005</v>
          </cell>
          <cell r="B1294" t="str">
            <v>MA</v>
          </cell>
          <cell r="C1294">
            <v>98</v>
          </cell>
          <cell r="D1294" t="str">
            <v>Santa Luzia</v>
          </cell>
        </row>
        <row r="1295">
          <cell r="A1295">
            <v>2110039</v>
          </cell>
          <cell r="B1295" t="str">
            <v>MA</v>
          </cell>
          <cell r="C1295">
            <v>98</v>
          </cell>
          <cell r="D1295" t="str">
            <v>Santa Luzia do Paruá</v>
          </cell>
        </row>
        <row r="1296">
          <cell r="A1296">
            <v>2110104</v>
          </cell>
          <cell r="B1296" t="str">
            <v>MA</v>
          </cell>
          <cell r="C1296">
            <v>98</v>
          </cell>
          <cell r="D1296" t="str">
            <v>Santa Quitéria do Maranhão</v>
          </cell>
        </row>
        <row r="1297">
          <cell r="A1297">
            <v>2110203</v>
          </cell>
          <cell r="B1297" t="str">
            <v>MA</v>
          </cell>
          <cell r="C1297">
            <v>98</v>
          </cell>
          <cell r="D1297" t="str">
            <v>Santa Rita</v>
          </cell>
        </row>
        <row r="1298">
          <cell r="A1298">
            <v>2110237</v>
          </cell>
          <cell r="B1298" t="str">
            <v>MA</v>
          </cell>
          <cell r="C1298">
            <v>98</v>
          </cell>
          <cell r="D1298" t="str">
            <v>Santana do Maranhão</v>
          </cell>
        </row>
        <row r="1299">
          <cell r="A1299">
            <v>2110278</v>
          </cell>
          <cell r="B1299" t="str">
            <v>MA</v>
          </cell>
          <cell r="C1299">
            <v>98</v>
          </cell>
          <cell r="D1299" t="str">
            <v>Santo Amaro do Maranhão</v>
          </cell>
        </row>
        <row r="1300">
          <cell r="A1300">
            <v>2110302</v>
          </cell>
          <cell r="B1300" t="str">
            <v>MA</v>
          </cell>
          <cell r="C1300">
            <v>99</v>
          </cell>
          <cell r="D1300" t="str">
            <v>Santo Antônio dos Lopes</v>
          </cell>
        </row>
        <row r="1301">
          <cell r="A1301">
            <v>2110401</v>
          </cell>
          <cell r="B1301" t="str">
            <v>MA</v>
          </cell>
          <cell r="C1301">
            <v>98</v>
          </cell>
          <cell r="D1301" t="str">
            <v>São Benedito do Rio Preto</v>
          </cell>
        </row>
        <row r="1302">
          <cell r="A1302">
            <v>2110500</v>
          </cell>
          <cell r="B1302" t="str">
            <v>MA</v>
          </cell>
          <cell r="C1302">
            <v>98</v>
          </cell>
          <cell r="D1302" t="str">
            <v>São Bento</v>
          </cell>
        </row>
        <row r="1303">
          <cell r="A1303">
            <v>2110609</v>
          </cell>
          <cell r="B1303" t="str">
            <v>MA</v>
          </cell>
          <cell r="C1303">
            <v>98</v>
          </cell>
          <cell r="D1303" t="str">
            <v>São Bernardo</v>
          </cell>
        </row>
        <row r="1304">
          <cell r="A1304">
            <v>2110658</v>
          </cell>
          <cell r="B1304" t="str">
            <v>MA</v>
          </cell>
          <cell r="C1304">
            <v>99</v>
          </cell>
          <cell r="D1304" t="str">
            <v>São Domingos do Azeitão</v>
          </cell>
        </row>
        <row r="1305">
          <cell r="A1305">
            <v>2110708</v>
          </cell>
          <cell r="B1305" t="str">
            <v>MA</v>
          </cell>
          <cell r="C1305">
            <v>99</v>
          </cell>
          <cell r="D1305" t="str">
            <v>São Domingos do Maranhão</v>
          </cell>
        </row>
        <row r="1306">
          <cell r="A1306">
            <v>2110807</v>
          </cell>
          <cell r="B1306" t="str">
            <v>MA</v>
          </cell>
          <cell r="C1306">
            <v>99</v>
          </cell>
          <cell r="D1306" t="str">
            <v>São Félix de Balsas</v>
          </cell>
        </row>
        <row r="1307">
          <cell r="A1307">
            <v>2110856</v>
          </cell>
          <cell r="B1307" t="str">
            <v>MA</v>
          </cell>
          <cell r="C1307">
            <v>99</v>
          </cell>
          <cell r="D1307" t="str">
            <v>São Francisco do Brejão</v>
          </cell>
        </row>
        <row r="1308">
          <cell r="A1308">
            <v>2110906</v>
          </cell>
          <cell r="B1308" t="str">
            <v>MA</v>
          </cell>
          <cell r="C1308">
            <v>99</v>
          </cell>
          <cell r="D1308" t="str">
            <v>São Francisco do Maranhão</v>
          </cell>
        </row>
        <row r="1309">
          <cell r="A1309">
            <v>2111003</v>
          </cell>
          <cell r="B1309" t="str">
            <v>MA</v>
          </cell>
          <cell r="C1309">
            <v>98</v>
          </cell>
          <cell r="D1309" t="str">
            <v>São João Batista</v>
          </cell>
        </row>
        <row r="1310">
          <cell r="A1310">
            <v>2111029</v>
          </cell>
          <cell r="B1310" t="str">
            <v>MA</v>
          </cell>
          <cell r="C1310">
            <v>98</v>
          </cell>
          <cell r="D1310" t="str">
            <v>São João do Carú</v>
          </cell>
        </row>
        <row r="1311">
          <cell r="A1311">
            <v>2111052</v>
          </cell>
          <cell r="B1311" t="str">
            <v>MA</v>
          </cell>
          <cell r="C1311">
            <v>99</v>
          </cell>
          <cell r="D1311" t="str">
            <v>São João do Paraíso</v>
          </cell>
        </row>
        <row r="1312">
          <cell r="A1312">
            <v>2111078</v>
          </cell>
          <cell r="B1312" t="str">
            <v>MA</v>
          </cell>
          <cell r="C1312">
            <v>99</v>
          </cell>
          <cell r="D1312" t="str">
            <v>São João do Soter</v>
          </cell>
        </row>
        <row r="1313">
          <cell r="A1313">
            <v>2111102</v>
          </cell>
          <cell r="B1313" t="str">
            <v>MA</v>
          </cell>
          <cell r="C1313">
            <v>99</v>
          </cell>
          <cell r="D1313" t="str">
            <v>São João dos Patos</v>
          </cell>
        </row>
        <row r="1314">
          <cell r="A1314">
            <v>2111201</v>
          </cell>
          <cell r="B1314" t="str">
            <v>MA</v>
          </cell>
          <cell r="C1314">
            <v>98</v>
          </cell>
          <cell r="D1314" t="str">
            <v>São José de Ribamar</v>
          </cell>
        </row>
        <row r="1315">
          <cell r="A1315">
            <v>2111250</v>
          </cell>
          <cell r="B1315" t="str">
            <v>MA</v>
          </cell>
          <cell r="C1315">
            <v>99</v>
          </cell>
          <cell r="D1315" t="str">
            <v>São José dos Basílios</v>
          </cell>
        </row>
        <row r="1316">
          <cell r="A1316">
            <v>2111300</v>
          </cell>
          <cell r="B1316" t="str">
            <v>MA</v>
          </cell>
          <cell r="C1316">
            <v>98</v>
          </cell>
          <cell r="D1316" t="str">
            <v>São Luís</v>
          </cell>
        </row>
        <row r="1317">
          <cell r="A1317">
            <v>2111409</v>
          </cell>
          <cell r="B1317" t="str">
            <v>MA</v>
          </cell>
          <cell r="C1317">
            <v>99</v>
          </cell>
          <cell r="D1317" t="str">
            <v>São Luís Gonzaga do Maranhão</v>
          </cell>
        </row>
        <row r="1318">
          <cell r="A1318">
            <v>2111508</v>
          </cell>
          <cell r="B1318" t="str">
            <v>MA</v>
          </cell>
          <cell r="C1318">
            <v>99</v>
          </cell>
          <cell r="D1318" t="str">
            <v>São Mateus do Maranhão</v>
          </cell>
        </row>
        <row r="1319">
          <cell r="A1319">
            <v>2111532</v>
          </cell>
          <cell r="B1319" t="str">
            <v>MA</v>
          </cell>
          <cell r="C1319">
            <v>99</v>
          </cell>
          <cell r="D1319" t="str">
            <v>São Pedro da Água Branca</v>
          </cell>
        </row>
        <row r="1320">
          <cell r="A1320">
            <v>2111573</v>
          </cell>
          <cell r="B1320" t="str">
            <v>MA</v>
          </cell>
          <cell r="C1320">
            <v>99</v>
          </cell>
          <cell r="D1320" t="str">
            <v>São Pedro dos Crentes</v>
          </cell>
        </row>
        <row r="1321">
          <cell r="A1321">
            <v>2111607</v>
          </cell>
          <cell r="B1321" t="str">
            <v>MA</v>
          </cell>
          <cell r="C1321">
            <v>99</v>
          </cell>
          <cell r="D1321" t="str">
            <v>São Raimundo das Mangabeiras</v>
          </cell>
        </row>
        <row r="1322">
          <cell r="A1322">
            <v>2111631</v>
          </cell>
          <cell r="B1322" t="str">
            <v>MA</v>
          </cell>
          <cell r="C1322">
            <v>99</v>
          </cell>
          <cell r="D1322" t="str">
            <v>São Raimundo do Doca Bezerra</v>
          </cell>
        </row>
        <row r="1323">
          <cell r="A1323">
            <v>2111672</v>
          </cell>
          <cell r="B1323" t="str">
            <v>MA</v>
          </cell>
          <cell r="C1323">
            <v>99</v>
          </cell>
          <cell r="D1323" t="str">
            <v>São Roberto</v>
          </cell>
        </row>
        <row r="1324">
          <cell r="A1324">
            <v>2111706</v>
          </cell>
          <cell r="B1324" t="str">
            <v>MA</v>
          </cell>
          <cell r="C1324">
            <v>98</v>
          </cell>
          <cell r="D1324" t="str">
            <v>São Vicente Ferrer</v>
          </cell>
        </row>
        <row r="1325">
          <cell r="A1325">
            <v>2111722</v>
          </cell>
          <cell r="B1325" t="str">
            <v>MA</v>
          </cell>
          <cell r="C1325">
            <v>98</v>
          </cell>
          <cell r="D1325" t="str">
            <v>Satubinha</v>
          </cell>
        </row>
        <row r="1326">
          <cell r="A1326">
            <v>2111748</v>
          </cell>
          <cell r="B1326" t="str">
            <v>MA</v>
          </cell>
          <cell r="C1326">
            <v>99</v>
          </cell>
          <cell r="D1326" t="str">
            <v>Senador Alexandre Costa</v>
          </cell>
        </row>
        <row r="1327">
          <cell r="A1327">
            <v>2111763</v>
          </cell>
          <cell r="B1327" t="str">
            <v>MA</v>
          </cell>
          <cell r="C1327">
            <v>99</v>
          </cell>
          <cell r="D1327" t="str">
            <v>Senador La Rocque</v>
          </cell>
        </row>
        <row r="1328">
          <cell r="A1328">
            <v>2111789</v>
          </cell>
          <cell r="B1328" t="str">
            <v>MA</v>
          </cell>
          <cell r="C1328">
            <v>98</v>
          </cell>
          <cell r="D1328" t="str">
            <v>Serrano do Maranhão</v>
          </cell>
        </row>
        <row r="1329">
          <cell r="A1329">
            <v>2111805</v>
          </cell>
          <cell r="B1329" t="str">
            <v>MA</v>
          </cell>
          <cell r="C1329">
            <v>99</v>
          </cell>
          <cell r="D1329" t="str">
            <v>Sítio Novo</v>
          </cell>
        </row>
        <row r="1330">
          <cell r="A1330">
            <v>2111904</v>
          </cell>
          <cell r="B1330" t="str">
            <v>MA</v>
          </cell>
          <cell r="C1330">
            <v>99</v>
          </cell>
          <cell r="D1330" t="str">
            <v>Sucupira do Norte</v>
          </cell>
        </row>
        <row r="1331">
          <cell r="A1331">
            <v>2111953</v>
          </cell>
          <cell r="B1331" t="str">
            <v>MA</v>
          </cell>
          <cell r="C1331">
            <v>99</v>
          </cell>
          <cell r="D1331" t="str">
            <v>Sucupira do Riachão</v>
          </cell>
        </row>
        <row r="1332">
          <cell r="A1332">
            <v>2112001</v>
          </cell>
          <cell r="B1332" t="str">
            <v>MA</v>
          </cell>
          <cell r="C1332">
            <v>99</v>
          </cell>
          <cell r="D1332" t="str">
            <v>Tasso Fragoso</v>
          </cell>
        </row>
        <row r="1333">
          <cell r="A1333">
            <v>2112100</v>
          </cell>
          <cell r="B1333" t="str">
            <v>MA</v>
          </cell>
          <cell r="C1333">
            <v>99</v>
          </cell>
          <cell r="D1333" t="str">
            <v>Timbiras</v>
          </cell>
        </row>
        <row r="1334">
          <cell r="A1334">
            <v>2112209</v>
          </cell>
          <cell r="B1334" t="str">
            <v>MA</v>
          </cell>
          <cell r="C1334">
            <v>99</v>
          </cell>
          <cell r="D1334" t="str">
            <v>Timon</v>
          </cell>
        </row>
        <row r="1335">
          <cell r="A1335">
            <v>2112233</v>
          </cell>
          <cell r="B1335" t="str">
            <v>MA</v>
          </cell>
          <cell r="C1335">
            <v>99</v>
          </cell>
          <cell r="D1335" t="str">
            <v>Trizidela do Vale</v>
          </cell>
        </row>
        <row r="1336">
          <cell r="A1336">
            <v>2112274</v>
          </cell>
          <cell r="B1336" t="str">
            <v>MA</v>
          </cell>
          <cell r="C1336">
            <v>98</v>
          </cell>
          <cell r="D1336" t="str">
            <v>Tufilândia</v>
          </cell>
        </row>
        <row r="1337">
          <cell r="A1337">
            <v>2112308</v>
          </cell>
          <cell r="B1337" t="str">
            <v>MA</v>
          </cell>
          <cell r="C1337">
            <v>99</v>
          </cell>
          <cell r="D1337" t="str">
            <v>Tuntum</v>
          </cell>
        </row>
        <row r="1338">
          <cell r="A1338">
            <v>2112407</v>
          </cell>
          <cell r="B1338" t="str">
            <v>MA</v>
          </cell>
          <cell r="C1338">
            <v>98</v>
          </cell>
          <cell r="D1338" t="str">
            <v>Turiaçu</v>
          </cell>
        </row>
        <row r="1339">
          <cell r="A1339">
            <v>2112456</v>
          </cell>
          <cell r="B1339" t="str">
            <v>MA</v>
          </cell>
          <cell r="C1339">
            <v>98</v>
          </cell>
          <cell r="D1339" t="str">
            <v>Turilândia</v>
          </cell>
        </row>
        <row r="1340">
          <cell r="A1340">
            <v>2112506</v>
          </cell>
          <cell r="B1340" t="str">
            <v>MA</v>
          </cell>
          <cell r="C1340">
            <v>98</v>
          </cell>
          <cell r="D1340" t="str">
            <v>Tutóia</v>
          </cell>
        </row>
        <row r="1341">
          <cell r="A1341">
            <v>2112605</v>
          </cell>
          <cell r="B1341" t="str">
            <v>MA</v>
          </cell>
          <cell r="C1341">
            <v>98</v>
          </cell>
          <cell r="D1341" t="str">
            <v>Urbano Santos</v>
          </cell>
        </row>
        <row r="1342">
          <cell r="A1342">
            <v>2112704</v>
          </cell>
          <cell r="B1342" t="str">
            <v>MA</v>
          </cell>
          <cell r="C1342">
            <v>98</v>
          </cell>
          <cell r="D1342" t="str">
            <v>Vargem Grande</v>
          </cell>
        </row>
        <row r="1343">
          <cell r="A1343">
            <v>2112803</v>
          </cell>
          <cell r="B1343" t="str">
            <v>MA</v>
          </cell>
          <cell r="C1343">
            <v>98</v>
          </cell>
          <cell r="D1343" t="str">
            <v>Viana</v>
          </cell>
        </row>
        <row r="1344">
          <cell r="A1344">
            <v>2112852</v>
          </cell>
          <cell r="B1344" t="str">
            <v>MA</v>
          </cell>
          <cell r="C1344">
            <v>99</v>
          </cell>
          <cell r="D1344" t="str">
            <v>Vila Nova dos Martírios</v>
          </cell>
        </row>
        <row r="1345">
          <cell r="A1345">
            <v>2112902</v>
          </cell>
          <cell r="B1345" t="str">
            <v>MA</v>
          </cell>
          <cell r="C1345">
            <v>98</v>
          </cell>
          <cell r="D1345" t="str">
            <v>Vitória do Mearim</v>
          </cell>
        </row>
        <row r="1346">
          <cell r="A1346">
            <v>2113009</v>
          </cell>
          <cell r="B1346" t="str">
            <v>MA</v>
          </cell>
          <cell r="C1346">
            <v>98</v>
          </cell>
          <cell r="D1346" t="str">
            <v>Vitorino Freire</v>
          </cell>
        </row>
        <row r="1347">
          <cell r="A1347">
            <v>2114007</v>
          </cell>
          <cell r="B1347" t="str">
            <v>MA</v>
          </cell>
          <cell r="C1347">
            <v>98</v>
          </cell>
          <cell r="D1347" t="str">
            <v>Zé Doca</v>
          </cell>
        </row>
        <row r="1348">
          <cell r="A1348">
            <v>3100104</v>
          </cell>
          <cell r="B1348" t="str">
            <v>MG</v>
          </cell>
          <cell r="C1348">
            <v>34</v>
          </cell>
          <cell r="D1348" t="str">
            <v>Abadia dos Dourados</v>
          </cell>
        </row>
        <row r="1349">
          <cell r="A1349">
            <v>3100203</v>
          </cell>
          <cell r="B1349" t="str">
            <v>MG</v>
          </cell>
          <cell r="C1349">
            <v>37</v>
          </cell>
          <cell r="D1349" t="str">
            <v>Abaeté</v>
          </cell>
        </row>
        <row r="1350">
          <cell r="A1350">
            <v>3100302</v>
          </cell>
          <cell r="B1350" t="str">
            <v>MG</v>
          </cell>
          <cell r="C1350">
            <v>31</v>
          </cell>
          <cell r="D1350" t="str">
            <v>Abre Campo</v>
          </cell>
        </row>
        <row r="1351">
          <cell r="A1351">
            <v>3100401</v>
          </cell>
          <cell r="B1351" t="str">
            <v>MG</v>
          </cell>
          <cell r="C1351">
            <v>31</v>
          </cell>
          <cell r="D1351" t="str">
            <v>Acaiaca</v>
          </cell>
        </row>
        <row r="1352">
          <cell r="A1352">
            <v>3100500</v>
          </cell>
          <cell r="B1352" t="str">
            <v>MG</v>
          </cell>
          <cell r="C1352">
            <v>33</v>
          </cell>
          <cell r="D1352" t="str">
            <v>Açucena</v>
          </cell>
        </row>
        <row r="1353">
          <cell r="A1353">
            <v>3100609</v>
          </cell>
          <cell r="B1353" t="str">
            <v>MG</v>
          </cell>
          <cell r="C1353">
            <v>33</v>
          </cell>
          <cell r="D1353" t="str">
            <v>Água Boa</v>
          </cell>
        </row>
        <row r="1354">
          <cell r="A1354">
            <v>3100708</v>
          </cell>
          <cell r="B1354" t="str">
            <v>MG</v>
          </cell>
          <cell r="C1354">
            <v>34</v>
          </cell>
          <cell r="D1354" t="str">
            <v>Água Comprida</v>
          </cell>
        </row>
        <row r="1355">
          <cell r="A1355">
            <v>3100807</v>
          </cell>
          <cell r="B1355" t="str">
            <v>MG</v>
          </cell>
          <cell r="C1355">
            <v>35</v>
          </cell>
          <cell r="D1355" t="str">
            <v>Aguanil</v>
          </cell>
        </row>
        <row r="1356">
          <cell r="A1356">
            <v>3100906</v>
          </cell>
          <cell r="B1356" t="str">
            <v>MG</v>
          </cell>
          <cell r="C1356">
            <v>33</v>
          </cell>
          <cell r="D1356" t="str">
            <v>Águas Formosas</v>
          </cell>
        </row>
        <row r="1357">
          <cell r="A1357">
            <v>3101003</v>
          </cell>
          <cell r="B1357" t="str">
            <v>MG</v>
          </cell>
          <cell r="C1357">
            <v>33</v>
          </cell>
          <cell r="D1357" t="str">
            <v>Águas Vermelhas</v>
          </cell>
        </row>
        <row r="1358">
          <cell r="A1358">
            <v>3101102</v>
          </cell>
          <cell r="B1358" t="str">
            <v>MG</v>
          </cell>
          <cell r="C1358">
            <v>33</v>
          </cell>
          <cell r="D1358" t="str">
            <v>Aimorés</v>
          </cell>
        </row>
        <row r="1359">
          <cell r="A1359">
            <v>3101201</v>
          </cell>
          <cell r="B1359" t="str">
            <v>MG</v>
          </cell>
          <cell r="C1359">
            <v>35</v>
          </cell>
          <cell r="D1359" t="str">
            <v>Aiuruoca</v>
          </cell>
        </row>
        <row r="1360">
          <cell r="A1360">
            <v>3101300</v>
          </cell>
          <cell r="B1360" t="str">
            <v>MG</v>
          </cell>
          <cell r="C1360">
            <v>35</v>
          </cell>
          <cell r="D1360" t="str">
            <v>Alagoa</v>
          </cell>
        </row>
        <row r="1361">
          <cell r="A1361">
            <v>3101409</v>
          </cell>
          <cell r="B1361" t="str">
            <v>MG</v>
          </cell>
          <cell r="C1361">
            <v>35</v>
          </cell>
          <cell r="D1361" t="str">
            <v>Albertina</v>
          </cell>
        </row>
        <row r="1362">
          <cell r="A1362">
            <v>3101508</v>
          </cell>
          <cell r="B1362" t="str">
            <v>MG</v>
          </cell>
          <cell r="C1362">
            <v>32</v>
          </cell>
          <cell r="D1362" t="str">
            <v>Além Paraíba</v>
          </cell>
        </row>
        <row r="1363">
          <cell r="A1363">
            <v>3101607</v>
          </cell>
          <cell r="B1363" t="str">
            <v>MG</v>
          </cell>
          <cell r="C1363">
            <v>35</v>
          </cell>
          <cell r="D1363" t="str">
            <v>Alfenas</v>
          </cell>
        </row>
        <row r="1364">
          <cell r="A1364">
            <v>3101631</v>
          </cell>
          <cell r="B1364" t="str">
            <v>MG</v>
          </cell>
          <cell r="C1364">
            <v>32</v>
          </cell>
          <cell r="D1364" t="str">
            <v>Alfredo Vasconcelos</v>
          </cell>
        </row>
        <row r="1365">
          <cell r="A1365">
            <v>3101706</v>
          </cell>
          <cell r="B1365" t="str">
            <v>MG</v>
          </cell>
          <cell r="C1365">
            <v>33</v>
          </cell>
          <cell r="D1365" t="str">
            <v>Almenara</v>
          </cell>
        </row>
        <row r="1366">
          <cell r="A1366">
            <v>3101805</v>
          </cell>
          <cell r="B1366" t="str">
            <v>MG</v>
          </cell>
          <cell r="C1366">
            <v>33</v>
          </cell>
          <cell r="D1366" t="str">
            <v>Alpercata</v>
          </cell>
        </row>
        <row r="1367">
          <cell r="A1367">
            <v>3101904</v>
          </cell>
          <cell r="B1367" t="str">
            <v>MG</v>
          </cell>
          <cell r="C1367">
            <v>35</v>
          </cell>
          <cell r="D1367" t="str">
            <v>Alpinópolis</v>
          </cell>
        </row>
        <row r="1368">
          <cell r="A1368">
            <v>3102001</v>
          </cell>
          <cell r="B1368" t="str">
            <v>MG</v>
          </cell>
          <cell r="C1368">
            <v>35</v>
          </cell>
          <cell r="D1368" t="str">
            <v>Alterosa</v>
          </cell>
        </row>
        <row r="1369">
          <cell r="A1369">
            <v>3102050</v>
          </cell>
          <cell r="B1369" t="str">
            <v>MG</v>
          </cell>
          <cell r="C1369">
            <v>32</v>
          </cell>
          <cell r="D1369" t="str">
            <v>Alto Caparaó</v>
          </cell>
        </row>
        <row r="1370">
          <cell r="A1370">
            <v>3153509</v>
          </cell>
          <cell r="B1370" t="str">
            <v>MG</v>
          </cell>
          <cell r="C1370">
            <v>33</v>
          </cell>
          <cell r="D1370" t="str">
            <v>Alto Jequitibá</v>
          </cell>
        </row>
        <row r="1371">
          <cell r="A1371">
            <v>3102100</v>
          </cell>
          <cell r="B1371" t="str">
            <v>MG</v>
          </cell>
          <cell r="C1371">
            <v>32</v>
          </cell>
          <cell r="D1371" t="str">
            <v>Alto Rio Doce</v>
          </cell>
        </row>
        <row r="1372">
          <cell r="A1372">
            <v>3102209</v>
          </cell>
          <cell r="B1372" t="str">
            <v>MG</v>
          </cell>
          <cell r="C1372">
            <v>33</v>
          </cell>
          <cell r="D1372" t="str">
            <v>Alvarenga</v>
          </cell>
        </row>
        <row r="1373">
          <cell r="A1373">
            <v>3102308</v>
          </cell>
          <cell r="B1373" t="str">
            <v>MG</v>
          </cell>
          <cell r="C1373">
            <v>31</v>
          </cell>
          <cell r="D1373" t="str">
            <v>Alvinópolis</v>
          </cell>
        </row>
        <row r="1374">
          <cell r="A1374">
            <v>3102407</v>
          </cell>
          <cell r="B1374" t="str">
            <v>MG</v>
          </cell>
          <cell r="C1374">
            <v>31</v>
          </cell>
          <cell r="D1374" t="str">
            <v>Alvorada de Minas</v>
          </cell>
        </row>
        <row r="1375">
          <cell r="A1375">
            <v>3102506</v>
          </cell>
          <cell r="B1375" t="str">
            <v>MG</v>
          </cell>
          <cell r="C1375">
            <v>31</v>
          </cell>
          <cell r="D1375" t="str">
            <v>Amparo do Serra</v>
          </cell>
        </row>
        <row r="1376">
          <cell r="A1376">
            <v>3102605</v>
          </cell>
          <cell r="B1376" t="str">
            <v>MG</v>
          </cell>
          <cell r="C1376">
            <v>35</v>
          </cell>
          <cell r="D1376" t="str">
            <v>Andradas</v>
          </cell>
        </row>
        <row r="1377">
          <cell r="A1377">
            <v>3102803</v>
          </cell>
          <cell r="B1377" t="str">
            <v>MG</v>
          </cell>
          <cell r="C1377">
            <v>35</v>
          </cell>
          <cell r="D1377" t="str">
            <v>Andrelândia</v>
          </cell>
        </row>
        <row r="1378">
          <cell r="A1378">
            <v>3102852</v>
          </cell>
          <cell r="B1378" t="str">
            <v>MG</v>
          </cell>
          <cell r="C1378">
            <v>33</v>
          </cell>
          <cell r="D1378" t="str">
            <v>Angelândia</v>
          </cell>
        </row>
        <row r="1379">
          <cell r="A1379">
            <v>3102902</v>
          </cell>
          <cell r="B1379" t="str">
            <v>MG</v>
          </cell>
          <cell r="C1379">
            <v>32</v>
          </cell>
          <cell r="D1379" t="str">
            <v>Antônio Carlos</v>
          </cell>
        </row>
        <row r="1380">
          <cell r="A1380">
            <v>3103009</v>
          </cell>
          <cell r="B1380" t="str">
            <v>MG</v>
          </cell>
          <cell r="C1380">
            <v>31</v>
          </cell>
          <cell r="D1380" t="str">
            <v>Antônio Dias</v>
          </cell>
        </row>
        <row r="1381">
          <cell r="A1381">
            <v>3103108</v>
          </cell>
          <cell r="B1381" t="str">
            <v>MG</v>
          </cell>
          <cell r="C1381">
            <v>32</v>
          </cell>
          <cell r="D1381" t="str">
            <v>Antônio Prado de Minas</v>
          </cell>
        </row>
        <row r="1382">
          <cell r="A1382">
            <v>3103207</v>
          </cell>
          <cell r="B1382" t="str">
            <v>MG</v>
          </cell>
          <cell r="C1382">
            <v>31</v>
          </cell>
          <cell r="D1382" t="str">
            <v>Araçaí</v>
          </cell>
        </row>
        <row r="1383">
          <cell r="A1383">
            <v>3103306</v>
          </cell>
          <cell r="B1383" t="str">
            <v>MG</v>
          </cell>
          <cell r="C1383">
            <v>32</v>
          </cell>
          <cell r="D1383" t="str">
            <v>Aracitaba</v>
          </cell>
        </row>
        <row r="1384">
          <cell r="A1384">
            <v>3103405</v>
          </cell>
          <cell r="B1384" t="str">
            <v>MG</v>
          </cell>
          <cell r="C1384">
            <v>33</v>
          </cell>
          <cell r="D1384" t="str">
            <v>Araçuaí</v>
          </cell>
        </row>
        <row r="1385">
          <cell r="A1385">
            <v>3103504</v>
          </cell>
          <cell r="B1385" t="str">
            <v>MG</v>
          </cell>
          <cell r="C1385">
            <v>34</v>
          </cell>
          <cell r="D1385" t="str">
            <v>Araguari</v>
          </cell>
        </row>
        <row r="1386">
          <cell r="A1386">
            <v>3103603</v>
          </cell>
          <cell r="B1386" t="str">
            <v>MG</v>
          </cell>
          <cell r="C1386">
            <v>32</v>
          </cell>
          <cell r="D1386" t="str">
            <v>Arantina</v>
          </cell>
        </row>
        <row r="1387">
          <cell r="A1387">
            <v>3103702</v>
          </cell>
          <cell r="B1387" t="str">
            <v>MG</v>
          </cell>
          <cell r="C1387">
            <v>31</v>
          </cell>
          <cell r="D1387" t="str">
            <v>Araponga</v>
          </cell>
        </row>
        <row r="1388">
          <cell r="A1388">
            <v>3103751</v>
          </cell>
          <cell r="B1388" t="str">
            <v>MG</v>
          </cell>
          <cell r="C1388">
            <v>34</v>
          </cell>
          <cell r="D1388" t="str">
            <v>Araporã</v>
          </cell>
        </row>
        <row r="1389">
          <cell r="A1389">
            <v>3103801</v>
          </cell>
          <cell r="B1389" t="str">
            <v>MG</v>
          </cell>
          <cell r="C1389">
            <v>34</v>
          </cell>
          <cell r="D1389" t="str">
            <v>Arapuá</v>
          </cell>
        </row>
        <row r="1390">
          <cell r="A1390">
            <v>3103900</v>
          </cell>
          <cell r="B1390" t="str">
            <v>MG</v>
          </cell>
          <cell r="C1390">
            <v>37</v>
          </cell>
          <cell r="D1390" t="str">
            <v>Araújos</v>
          </cell>
        </row>
        <row r="1391">
          <cell r="A1391">
            <v>3104007</v>
          </cell>
          <cell r="B1391" t="str">
            <v>MG</v>
          </cell>
          <cell r="C1391">
            <v>34</v>
          </cell>
          <cell r="D1391" t="str">
            <v>Araxá</v>
          </cell>
        </row>
        <row r="1392">
          <cell r="A1392">
            <v>3104106</v>
          </cell>
          <cell r="B1392" t="str">
            <v>MG</v>
          </cell>
          <cell r="C1392">
            <v>35</v>
          </cell>
          <cell r="D1392" t="str">
            <v>Arceburgo</v>
          </cell>
        </row>
        <row r="1393">
          <cell r="A1393">
            <v>3104205</v>
          </cell>
          <cell r="B1393" t="str">
            <v>MG</v>
          </cell>
          <cell r="C1393">
            <v>37</v>
          </cell>
          <cell r="D1393" t="str">
            <v>Arcos</v>
          </cell>
        </row>
        <row r="1394">
          <cell r="A1394">
            <v>3104304</v>
          </cell>
          <cell r="B1394" t="str">
            <v>MG</v>
          </cell>
          <cell r="C1394">
            <v>35</v>
          </cell>
          <cell r="D1394" t="str">
            <v>Areado</v>
          </cell>
        </row>
        <row r="1395">
          <cell r="A1395">
            <v>3104403</v>
          </cell>
          <cell r="B1395" t="str">
            <v>MG</v>
          </cell>
          <cell r="C1395">
            <v>32</v>
          </cell>
          <cell r="D1395" t="str">
            <v>Argirita</v>
          </cell>
        </row>
        <row r="1396">
          <cell r="A1396">
            <v>3104452</v>
          </cell>
          <cell r="B1396" t="str">
            <v>MG</v>
          </cell>
          <cell r="C1396">
            <v>38</v>
          </cell>
          <cell r="D1396" t="str">
            <v>Aricanduva</v>
          </cell>
        </row>
        <row r="1397">
          <cell r="A1397">
            <v>3104502</v>
          </cell>
          <cell r="B1397" t="str">
            <v>MG</v>
          </cell>
          <cell r="C1397">
            <v>38</v>
          </cell>
          <cell r="D1397" t="str">
            <v>Arinos</v>
          </cell>
        </row>
        <row r="1398">
          <cell r="A1398">
            <v>3104601</v>
          </cell>
          <cell r="B1398" t="str">
            <v>MG</v>
          </cell>
          <cell r="C1398">
            <v>32</v>
          </cell>
          <cell r="D1398" t="str">
            <v>Astolfo Dutra</v>
          </cell>
        </row>
        <row r="1399">
          <cell r="A1399">
            <v>3104700</v>
          </cell>
          <cell r="B1399" t="str">
            <v>MG</v>
          </cell>
          <cell r="C1399">
            <v>33</v>
          </cell>
          <cell r="D1399" t="str">
            <v>Ataléia</v>
          </cell>
        </row>
        <row r="1400">
          <cell r="A1400">
            <v>3104809</v>
          </cell>
          <cell r="B1400" t="str">
            <v>MG</v>
          </cell>
          <cell r="C1400">
            <v>38</v>
          </cell>
          <cell r="D1400" t="str">
            <v>Augusto de Lima</v>
          </cell>
        </row>
        <row r="1401">
          <cell r="A1401">
            <v>3104908</v>
          </cell>
          <cell r="B1401" t="str">
            <v>MG</v>
          </cell>
          <cell r="C1401">
            <v>35</v>
          </cell>
          <cell r="D1401" t="str">
            <v>Baependi</v>
          </cell>
        </row>
        <row r="1402">
          <cell r="A1402">
            <v>3105004</v>
          </cell>
          <cell r="B1402" t="str">
            <v>MG</v>
          </cell>
          <cell r="C1402">
            <v>31</v>
          </cell>
          <cell r="D1402" t="str">
            <v>Baldim</v>
          </cell>
        </row>
        <row r="1403">
          <cell r="A1403">
            <v>3105103</v>
          </cell>
          <cell r="B1403" t="str">
            <v>MG</v>
          </cell>
          <cell r="C1403">
            <v>37</v>
          </cell>
          <cell r="D1403" t="str">
            <v>Bambuí</v>
          </cell>
        </row>
        <row r="1404">
          <cell r="A1404">
            <v>3105202</v>
          </cell>
          <cell r="B1404" t="str">
            <v>MG</v>
          </cell>
          <cell r="C1404">
            <v>33</v>
          </cell>
          <cell r="D1404" t="str">
            <v>Bandeira</v>
          </cell>
        </row>
        <row r="1405">
          <cell r="A1405">
            <v>3105301</v>
          </cell>
          <cell r="B1405" t="str">
            <v>MG</v>
          </cell>
          <cell r="C1405">
            <v>35</v>
          </cell>
          <cell r="D1405" t="str">
            <v>Bandeira do Sul</v>
          </cell>
        </row>
        <row r="1406">
          <cell r="A1406">
            <v>3105400</v>
          </cell>
          <cell r="B1406" t="str">
            <v>MG</v>
          </cell>
          <cell r="C1406">
            <v>31</v>
          </cell>
          <cell r="D1406" t="str">
            <v>Barão de Cocais</v>
          </cell>
        </row>
        <row r="1407">
          <cell r="A1407">
            <v>3105509</v>
          </cell>
          <cell r="B1407" t="str">
            <v>MG</v>
          </cell>
          <cell r="C1407">
            <v>32</v>
          </cell>
          <cell r="D1407" t="str">
            <v>Barão de Monte Alto</v>
          </cell>
        </row>
        <row r="1408">
          <cell r="A1408">
            <v>3105608</v>
          </cell>
          <cell r="B1408" t="str">
            <v>MG</v>
          </cell>
          <cell r="C1408">
            <v>32</v>
          </cell>
          <cell r="D1408" t="str">
            <v>Barbacena</v>
          </cell>
        </row>
        <row r="1409">
          <cell r="A1409">
            <v>3105707</v>
          </cell>
          <cell r="B1409" t="str">
            <v>MG</v>
          </cell>
          <cell r="C1409">
            <v>31</v>
          </cell>
          <cell r="D1409" t="str">
            <v>Barra Longa</v>
          </cell>
        </row>
        <row r="1410">
          <cell r="A1410">
            <v>3105905</v>
          </cell>
          <cell r="B1410" t="str">
            <v>MG</v>
          </cell>
          <cell r="C1410">
            <v>32</v>
          </cell>
          <cell r="D1410" t="str">
            <v>Barroso</v>
          </cell>
        </row>
        <row r="1411">
          <cell r="A1411">
            <v>3106002</v>
          </cell>
          <cell r="B1411" t="str">
            <v>MG</v>
          </cell>
          <cell r="C1411">
            <v>31</v>
          </cell>
          <cell r="D1411" t="str">
            <v>Bela Vista de Minas</v>
          </cell>
        </row>
        <row r="1412">
          <cell r="A1412">
            <v>3106101</v>
          </cell>
          <cell r="B1412" t="str">
            <v>MG</v>
          </cell>
          <cell r="C1412">
            <v>32</v>
          </cell>
          <cell r="D1412" t="str">
            <v>Belmiro Braga</v>
          </cell>
        </row>
        <row r="1413">
          <cell r="A1413">
            <v>3106200</v>
          </cell>
          <cell r="B1413" t="str">
            <v>MG</v>
          </cell>
          <cell r="C1413">
            <v>31</v>
          </cell>
          <cell r="D1413" t="str">
            <v>Belo Horizonte</v>
          </cell>
        </row>
        <row r="1414">
          <cell r="A1414">
            <v>3106309</v>
          </cell>
          <cell r="B1414" t="str">
            <v>MG</v>
          </cell>
          <cell r="C1414">
            <v>33</v>
          </cell>
          <cell r="D1414" t="str">
            <v>Belo Oriente</v>
          </cell>
        </row>
        <row r="1415">
          <cell r="A1415">
            <v>3106408</v>
          </cell>
          <cell r="B1415" t="str">
            <v>MG</v>
          </cell>
          <cell r="C1415">
            <v>31</v>
          </cell>
          <cell r="D1415" t="str">
            <v>Belo Vale</v>
          </cell>
        </row>
        <row r="1416">
          <cell r="A1416">
            <v>3106507</v>
          </cell>
          <cell r="B1416" t="str">
            <v>MG</v>
          </cell>
          <cell r="C1416">
            <v>33</v>
          </cell>
          <cell r="D1416" t="str">
            <v>Berilo</v>
          </cell>
        </row>
        <row r="1417">
          <cell r="A1417">
            <v>3106655</v>
          </cell>
          <cell r="B1417" t="str">
            <v>MG</v>
          </cell>
          <cell r="C1417">
            <v>38</v>
          </cell>
          <cell r="D1417" t="str">
            <v>Berizal</v>
          </cell>
        </row>
        <row r="1418">
          <cell r="A1418">
            <v>3106606</v>
          </cell>
          <cell r="B1418" t="str">
            <v>MG</v>
          </cell>
          <cell r="C1418">
            <v>33</v>
          </cell>
          <cell r="D1418" t="str">
            <v>Bertópolis</v>
          </cell>
        </row>
        <row r="1419">
          <cell r="A1419">
            <v>3106705</v>
          </cell>
          <cell r="B1419" t="str">
            <v>MG</v>
          </cell>
          <cell r="C1419">
            <v>31</v>
          </cell>
          <cell r="D1419" t="str">
            <v>Betim</v>
          </cell>
        </row>
        <row r="1420">
          <cell r="A1420">
            <v>3106804</v>
          </cell>
          <cell r="B1420" t="str">
            <v>MG</v>
          </cell>
          <cell r="C1420">
            <v>32</v>
          </cell>
          <cell r="D1420" t="str">
            <v>Bias Fortes</v>
          </cell>
        </row>
        <row r="1421">
          <cell r="A1421">
            <v>3106903</v>
          </cell>
          <cell r="B1421" t="str">
            <v>MG</v>
          </cell>
          <cell r="C1421">
            <v>32</v>
          </cell>
          <cell r="D1421" t="str">
            <v>Bicas</v>
          </cell>
        </row>
        <row r="1422">
          <cell r="A1422">
            <v>3107000</v>
          </cell>
          <cell r="B1422" t="str">
            <v>MG</v>
          </cell>
          <cell r="C1422">
            <v>37</v>
          </cell>
          <cell r="D1422" t="str">
            <v>Biquinhas</v>
          </cell>
        </row>
        <row r="1423">
          <cell r="A1423">
            <v>3107109</v>
          </cell>
          <cell r="B1423" t="str">
            <v>MG</v>
          </cell>
          <cell r="C1423">
            <v>35</v>
          </cell>
          <cell r="D1423" t="str">
            <v>Boa Esperança</v>
          </cell>
        </row>
        <row r="1424">
          <cell r="A1424">
            <v>3107208</v>
          </cell>
          <cell r="B1424" t="str">
            <v>MG</v>
          </cell>
          <cell r="C1424">
            <v>32</v>
          </cell>
          <cell r="D1424" t="str">
            <v>Bocaina de Minas</v>
          </cell>
        </row>
        <row r="1425">
          <cell r="A1425">
            <v>3107307</v>
          </cell>
          <cell r="B1425" t="str">
            <v>MG</v>
          </cell>
          <cell r="C1425">
            <v>38</v>
          </cell>
          <cell r="D1425" t="str">
            <v>Bocaiúva</v>
          </cell>
        </row>
        <row r="1426">
          <cell r="A1426">
            <v>3107406</v>
          </cell>
          <cell r="B1426" t="str">
            <v>MG</v>
          </cell>
          <cell r="C1426">
            <v>37</v>
          </cell>
          <cell r="D1426" t="str">
            <v>Bom Despacho</v>
          </cell>
        </row>
        <row r="1427">
          <cell r="A1427">
            <v>3107505</v>
          </cell>
          <cell r="B1427" t="str">
            <v>MG</v>
          </cell>
          <cell r="C1427">
            <v>32</v>
          </cell>
          <cell r="D1427" t="str">
            <v>Bom Jardim de Minas</v>
          </cell>
        </row>
        <row r="1428">
          <cell r="A1428">
            <v>3107604</v>
          </cell>
          <cell r="B1428" t="str">
            <v>MG</v>
          </cell>
          <cell r="C1428">
            <v>35</v>
          </cell>
          <cell r="D1428" t="str">
            <v>Bom Jesus da Penha</v>
          </cell>
        </row>
        <row r="1429">
          <cell r="A1429">
            <v>3107703</v>
          </cell>
          <cell r="B1429" t="str">
            <v>MG</v>
          </cell>
          <cell r="C1429">
            <v>31</v>
          </cell>
          <cell r="D1429" t="str">
            <v>Bom Jesus do Amparo</v>
          </cell>
        </row>
        <row r="1430">
          <cell r="A1430">
            <v>3107802</v>
          </cell>
          <cell r="B1430" t="str">
            <v>MG</v>
          </cell>
          <cell r="C1430">
            <v>33</v>
          </cell>
          <cell r="D1430" t="str">
            <v>Bom Jesus do Galho</v>
          </cell>
        </row>
        <row r="1431">
          <cell r="A1431">
            <v>3107901</v>
          </cell>
          <cell r="B1431" t="str">
            <v>MG</v>
          </cell>
          <cell r="C1431">
            <v>35</v>
          </cell>
          <cell r="D1431" t="str">
            <v>Bom Repouso</v>
          </cell>
        </row>
        <row r="1432">
          <cell r="A1432">
            <v>3108008</v>
          </cell>
          <cell r="B1432" t="str">
            <v>MG</v>
          </cell>
          <cell r="C1432">
            <v>35</v>
          </cell>
          <cell r="D1432" t="str">
            <v>Bom Sucesso</v>
          </cell>
        </row>
        <row r="1433">
          <cell r="A1433">
            <v>3108107</v>
          </cell>
          <cell r="B1433" t="str">
            <v>MG</v>
          </cell>
          <cell r="C1433">
            <v>31</v>
          </cell>
          <cell r="D1433" t="str">
            <v>Bonfim</v>
          </cell>
        </row>
        <row r="1434">
          <cell r="A1434">
            <v>3108206</v>
          </cell>
          <cell r="B1434" t="str">
            <v>MG</v>
          </cell>
          <cell r="C1434">
            <v>38</v>
          </cell>
          <cell r="D1434" t="str">
            <v>Bonfinópolis de Minas</v>
          </cell>
        </row>
        <row r="1435">
          <cell r="A1435">
            <v>3108255</v>
          </cell>
          <cell r="B1435" t="str">
            <v>MG</v>
          </cell>
          <cell r="C1435">
            <v>38</v>
          </cell>
          <cell r="D1435" t="str">
            <v>Bonito de Minas</v>
          </cell>
        </row>
        <row r="1436">
          <cell r="A1436">
            <v>3108305</v>
          </cell>
          <cell r="B1436" t="str">
            <v>MG</v>
          </cell>
          <cell r="C1436">
            <v>35</v>
          </cell>
          <cell r="D1436" t="str">
            <v>Borda da Mata</v>
          </cell>
        </row>
        <row r="1437">
          <cell r="A1437">
            <v>3108404</v>
          </cell>
          <cell r="B1437" t="str">
            <v>MG</v>
          </cell>
          <cell r="C1437">
            <v>35</v>
          </cell>
          <cell r="D1437" t="str">
            <v>Botelhos</v>
          </cell>
        </row>
        <row r="1438">
          <cell r="A1438">
            <v>3108503</v>
          </cell>
          <cell r="B1438" t="str">
            <v>MG</v>
          </cell>
          <cell r="C1438">
            <v>38</v>
          </cell>
          <cell r="D1438" t="str">
            <v>Botumirim</v>
          </cell>
        </row>
        <row r="1439">
          <cell r="A1439">
            <v>3108701</v>
          </cell>
          <cell r="B1439" t="str">
            <v>MG</v>
          </cell>
          <cell r="C1439">
            <v>32</v>
          </cell>
          <cell r="D1439" t="str">
            <v>Brás Pires</v>
          </cell>
        </row>
        <row r="1440">
          <cell r="A1440">
            <v>3108552</v>
          </cell>
          <cell r="B1440" t="str">
            <v>MG</v>
          </cell>
          <cell r="C1440">
            <v>38</v>
          </cell>
          <cell r="D1440" t="str">
            <v>Brasilândia de Minas</v>
          </cell>
        </row>
        <row r="1441">
          <cell r="A1441">
            <v>3108602</v>
          </cell>
          <cell r="B1441" t="str">
            <v>MG</v>
          </cell>
          <cell r="C1441">
            <v>38</v>
          </cell>
          <cell r="D1441" t="str">
            <v>Brasília de Minas</v>
          </cell>
        </row>
        <row r="1442">
          <cell r="A1442">
            <v>3108909</v>
          </cell>
          <cell r="B1442" t="str">
            <v>MG</v>
          </cell>
          <cell r="C1442">
            <v>35</v>
          </cell>
          <cell r="D1442" t="str">
            <v>Brasópolis</v>
          </cell>
        </row>
        <row r="1443">
          <cell r="A1443">
            <v>3108800</v>
          </cell>
          <cell r="B1443" t="str">
            <v>MG</v>
          </cell>
          <cell r="C1443">
            <v>33</v>
          </cell>
          <cell r="D1443" t="str">
            <v>Braúnas</v>
          </cell>
        </row>
        <row r="1444">
          <cell r="A1444">
            <v>3109006</v>
          </cell>
          <cell r="B1444" t="str">
            <v>MG</v>
          </cell>
          <cell r="C1444">
            <v>31</v>
          </cell>
          <cell r="D1444" t="str">
            <v>Brumadinho</v>
          </cell>
        </row>
        <row r="1445">
          <cell r="A1445">
            <v>3109105</v>
          </cell>
          <cell r="B1445" t="str">
            <v>MG</v>
          </cell>
          <cell r="C1445">
            <v>35</v>
          </cell>
          <cell r="D1445" t="str">
            <v>Bueno Brandão</v>
          </cell>
        </row>
        <row r="1446">
          <cell r="A1446">
            <v>3109204</v>
          </cell>
          <cell r="B1446" t="str">
            <v>MG</v>
          </cell>
          <cell r="C1446">
            <v>38</v>
          </cell>
          <cell r="D1446" t="str">
            <v>Buenópolis</v>
          </cell>
        </row>
        <row r="1447">
          <cell r="A1447">
            <v>3109253</v>
          </cell>
          <cell r="B1447" t="str">
            <v>MG</v>
          </cell>
          <cell r="C1447">
            <v>33</v>
          </cell>
          <cell r="D1447" t="str">
            <v>Bugre</v>
          </cell>
        </row>
        <row r="1448">
          <cell r="A1448">
            <v>3109303</v>
          </cell>
          <cell r="B1448" t="str">
            <v>MG</v>
          </cell>
          <cell r="C1448">
            <v>38</v>
          </cell>
          <cell r="D1448" t="str">
            <v>Buritis</v>
          </cell>
        </row>
        <row r="1449">
          <cell r="A1449">
            <v>3109402</v>
          </cell>
          <cell r="B1449" t="str">
            <v>MG</v>
          </cell>
          <cell r="C1449">
            <v>38</v>
          </cell>
          <cell r="D1449" t="str">
            <v>Buritizeiro</v>
          </cell>
        </row>
        <row r="1450">
          <cell r="A1450">
            <v>3109451</v>
          </cell>
          <cell r="B1450" t="str">
            <v>MG</v>
          </cell>
          <cell r="C1450">
            <v>38</v>
          </cell>
          <cell r="D1450" t="str">
            <v>Cabeceira Grande</v>
          </cell>
        </row>
        <row r="1451">
          <cell r="A1451">
            <v>3109501</v>
          </cell>
          <cell r="B1451" t="str">
            <v>MG</v>
          </cell>
          <cell r="C1451">
            <v>35</v>
          </cell>
          <cell r="D1451" t="str">
            <v>Cabo Verde</v>
          </cell>
        </row>
        <row r="1452">
          <cell r="A1452">
            <v>3109600</v>
          </cell>
          <cell r="B1452" t="str">
            <v>MG</v>
          </cell>
          <cell r="C1452">
            <v>31</v>
          </cell>
          <cell r="D1452" t="str">
            <v>Cachoeira da Prata</v>
          </cell>
        </row>
        <row r="1453">
          <cell r="A1453">
            <v>3109709</v>
          </cell>
          <cell r="B1453" t="str">
            <v>MG</v>
          </cell>
          <cell r="C1453">
            <v>35</v>
          </cell>
          <cell r="D1453" t="str">
            <v>Cachoeira de Minas</v>
          </cell>
        </row>
        <row r="1454">
          <cell r="A1454">
            <v>3102704</v>
          </cell>
          <cell r="B1454" t="str">
            <v>MG</v>
          </cell>
          <cell r="C1454">
            <v>33</v>
          </cell>
          <cell r="D1454" t="str">
            <v>Cachoeira de Pajeú</v>
          </cell>
        </row>
        <row r="1455">
          <cell r="A1455">
            <v>3109808</v>
          </cell>
          <cell r="B1455" t="str">
            <v>MG</v>
          </cell>
          <cell r="C1455">
            <v>34</v>
          </cell>
          <cell r="D1455" t="str">
            <v>Cachoeira Dourada</v>
          </cell>
        </row>
        <row r="1456">
          <cell r="A1456">
            <v>3109907</v>
          </cell>
          <cell r="B1456" t="str">
            <v>MG</v>
          </cell>
          <cell r="C1456">
            <v>31</v>
          </cell>
          <cell r="D1456" t="str">
            <v>Caetanópolis</v>
          </cell>
        </row>
        <row r="1457">
          <cell r="A1457">
            <v>3110004</v>
          </cell>
          <cell r="B1457" t="str">
            <v>MG</v>
          </cell>
          <cell r="C1457">
            <v>31</v>
          </cell>
          <cell r="D1457" t="str">
            <v>Caeté</v>
          </cell>
        </row>
        <row r="1458">
          <cell r="A1458">
            <v>3110103</v>
          </cell>
          <cell r="B1458" t="str">
            <v>MG</v>
          </cell>
          <cell r="C1458">
            <v>32</v>
          </cell>
          <cell r="D1458" t="str">
            <v>Caiana</v>
          </cell>
        </row>
        <row r="1459">
          <cell r="A1459">
            <v>3110202</v>
          </cell>
          <cell r="B1459" t="str">
            <v>MG</v>
          </cell>
          <cell r="C1459">
            <v>31</v>
          </cell>
          <cell r="D1459" t="str">
            <v>Cajuri</v>
          </cell>
        </row>
        <row r="1460">
          <cell r="A1460">
            <v>3110301</v>
          </cell>
          <cell r="B1460" t="str">
            <v>MG</v>
          </cell>
          <cell r="C1460">
            <v>35</v>
          </cell>
          <cell r="D1460" t="str">
            <v>Caldas</v>
          </cell>
        </row>
        <row r="1461">
          <cell r="A1461">
            <v>3110400</v>
          </cell>
          <cell r="B1461" t="str">
            <v>MG</v>
          </cell>
          <cell r="C1461">
            <v>37</v>
          </cell>
          <cell r="D1461" t="str">
            <v>Camacho</v>
          </cell>
        </row>
        <row r="1462">
          <cell r="A1462">
            <v>3110509</v>
          </cell>
          <cell r="B1462" t="str">
            <v>MG</v>
          </cell>
          <cell r="C1462">
            <v>35</v>
          </cell>
          <cell r="D1462" t="str">
            <v>Camanducaia</v>
          </cell>
        </row>
        <row r="1463">
          <cell r="A1463">
            <v>3110608</v>
          </cell>
          <cell r="B1463" t="str">
            <v>MG</v>
          </cell>
          <cell r="C1463">
            <v>35</v>
          </cell>
          <cell r="D1463" t="str">
            <v>Cambuí</v>
          </cell>
        </row>
        <row r="1464">
          <cell r="A1464">
            <v>3110707</v>
          </cell>
          <cell r="B1464" t="str">
            <v>MG</v>
          </cell>
          <cell r="C1464">
            <v>35</v>
          </cell>
          <cell r="D1464" t="str">
            <v>Cambuquira</v>
          </cell>
        </row>
        <row r="1465">
          <cell r="A1465">
            <v>3110806</v>
          </cell>
          <cell r="B1465" t="str">
            <v>MG</v>
          </cell>
          <cell r="C1465">
            <v>33</v>
          </cell>
          <cell r="D1465" t="str">
            <v>Campanário</v>
          </cell>
        </row>
        <row r="1466">
          <cell r="A1466">
            <v>3110905</v>
          </cell>
          <cell r="B1466" t="str">
            <v>MG</v>
          </cell>
          <cell r="C1466">
            <v>35</v>
          </cell>
          <cell r="D1466" t="str">
            <v>Campanha</v>
          </cell>
        </row>
        <row r="1467">
          <cell r="A1467">
            <v>3111002</v>
          </cell>
          <cell r="B1467" t="str">
            <v>MG</v>
          </cell>
          <cell r="C1467">
            <v>35</v>
          </cell>
          <cell r="D1467" t="str">
            <v>Campestre</v>
          </cell>
        </row>
        <row r="1468">
          <cell r="A1468">
            <v>3111101</v>
          </cell>
          <cell r="B1468" t="str">
            <v>MG</v>
          </cell>
          <cell r="C1468">
            <v>34</v>
          </cell>
          <cell r="D1468" t="str">
            <v>Campina Verde</v>
          </cell>
        </row>
        <row r="1469">
          <cell r="A1469">
            <v>3111150</v>
          </cell>
          <cell r="B1469" t="str">
            <v>MG</v>
          </cell>
          <cell r="C1469">
            <v>38</v>
          </cell>
          <cell r="D1469" t="str">
            <v>Campo Azul</v>
          </cell>
        </row>
        <row r="1470">
          <cell r="A1470">
            <v>3111200</v>
          </cell>
          <cell r="B1470" t="str">
            <v>MG</v>
          </cell>
          <cell r="C1470">
            <v>35</v>
          </cell>
          <cell r="D1470" t="str">
            <v>Campo Belo</v>
          </cell>
        </row>
        <row r="1471">
          <cell r="A1471">
            <v>3111309</v>
          </cell>
          <cell r="B1471" t="str">
            <v>MG</v>
          </cell>
          <cell r="C1471">
            <v>35</v>
          </cell>
          <cell r="D1471" t="str">
            <v>Campo do Meio</v>
          </cell>
        </row>
        <row r="1472">
          <cell r="A1472">
            <v>3111408</v>
          </cell>
          <cell r="B1472" t="str">
            <v>MG</v>
          </cell>
          <cell r="C1472">
            <v>34</v>
          </cell>
          <cell r="D1472" t="str">
            <v>Campo Florido</v>
          </cell>
        </row>
        <row r="1473">
          <cell r="A1473">
            <v>3111507</v>
          </cell>
          <cell r="B1473" t="str">
            <v>MG</v>
          </cell>
          <cell r="C1473">
            <v>37</v>
          </cell>
          <cell r="D1473" t="str">
            <v>Campos Altos</v>
          </cell>
        </row>
        <row r="1474">
          <cell r="A1474">
            <v>3111606</v>
          </cell>
          <cell r="B1474" t="str">
            <v>MG</v>
          </cell>
          <cell r="C1474">
            <v>35</v>
          </cell>
          <cell r="D1474" t="str">
            <v>Campos Gerais</v>
          </cell>
        </row>
        <row r="1475">
          <cell r="A1475">
            <v>3111903</v>
          </cell>
          <cell r="B1475" t="str">
            <v>MG</v>
          </cell>
          <cell r="C1475">
            <v>35</v>
          </cell>
          <cell r="D1475" t="str">
            <v>Cana Verde</v>
          </cell>
        </row>
        <row r="1476">
          <cell r="A1476">
            <v>3111705</v>
          </cell>
          <cell r="B1476" t="str">
            <v>MG</v>
          </cell>
          <cell r="C1476">
            <v>31</v>
          </cell>
          <cell r="D1476" t="str">
            <v>Canaã</v>
          </cell>
        </row>
        <row r="1477">
          <cell r="A1477">
            <v>3111804</v>
          </cell>
          <cell r="B1477" t="str">
            <v>MG</v>
          </cell>
          <cell r="C1477">
            <v>34</v>
          </cell>
          <cell r="D1477" t="str">
            <v>Canápolis</v>
          </cell>
        </row>
        <row r="1478">
          <cell r="A1478">
            <v>3112000</v>
          </cell>
          <cell r="B1478" t="str">
            <v>MG</v>
          </cell>
          <cell r="C1478">
            <v>35</v>
          </cell>
          <cell r="D1478" t="str">
            <v>Candeias</v>
          </cell>
        </row>
        <row r="1479">
          <cell r="A1479">
            <v>3112059</v>
          </cell>
          <cell r="B1479" t="str">
            <v>MG</v>
          </cell>
          <cell r="C1479">
            <v>33</v>
          </cell>
          <cell r="D1479" t="str">
            <v>Cantagalo</v>
          </cell>
        </row>
        <row r="1480">
          <cell r="A1480">
            <v>3112109</v>
          </cell>
          <cell r="B1480" t="str">
            <v>MG</v>
          </cell>
          <cell r="C1480">
            <v>32</v>
          </cell>
          <cell r="D1480" t="str">
            <v>Caparaó</v>
          </cell>
        </row>
        <row r="1481">
          <cell r="A1481">
            <v>3112208</v>
          </cell>
          <cell r="B1481" t="str">
            <v>MG</v>
          </cell>
          <cell r="C1481">
            <v>31</v>
          </cell>
          <cell r="D1481" t="str">
            <v>Capela Nova</v>
          </cell>
        </row>
        <row r="1482">
          <cell r="A1482">
            <v>3112307</v>
          </cell>
          <cell r="B1482" t="str">
            <v>MG</v>
          </cell>
          <cell r="C1482">
            <v>33</v>
          </cell>
          <cell r="D1482" t="str">
            <v>Capelinha</v>
          </cell>
        </row>
        <row r="1483">
          <cell r="A1483">
            <v>3112406</v>
          </cell>
          <cell r="B1483" t="str">
            <v>MG</v>
          </cell>
          <cell r="C1483">
            <v>35</v>
          </cell>
          <cell r="D1483" t="str">
            <v>Capetinga</v>
          </cell>
        </row>
        <row r="1484">
          <cell r="A1484">
            <v>3112505</v>
          </cell>
          <cell r="B1484" t="str">
            <v>MG</v>
          </cell>
          <cell r="C1484">
            <v>31</v>
          </cell>
          <cell r="D1484" t="str">
            <v>Capim Branco</v>
          </cell>
        </row>
        <row r="1485">
          <cell r="A1485">
            <v>3112604</v>
          </cell>
          <cell r="B1485" t="str">
            <v>MG</v>
          </cell>
          <cell r="C1485">
            <v>34</v>
          </cell>
          <cell r="D1485" t="str">
            <v>Capinópolis</v>
          </cell>
        </row>
        <row r="1486">
          <cell r="A1486">
            <v>3112653</v>
          </cell>
          <cell r="B1486" t="str">
            <v>MG</v>
          </cell>
          <cell r="C1486">
            <v>33</v>
          </cell>
          <cell r="D1486" t="str">
            <v>Capitão Andrade</v>
          </cell>
        </row>
        <row r="1487">
          <cell r="A1487">
            <v>3112703</v>
          </cell>
          <cell r="B1487" t="str">
            <v>MG</v>
          </cell>
          <cell r="C1487">
            <v>38</v>
          </cell>
          <cell r="D1487" t="str">
            <v>Capitão Enéas</v>
          </cell>
        </row>
        <row r="1488">
          <cell r="A1488">
            <v>3112802</v>
          </cell>
          <cell r="B1488" t="str">
            <v>MG</v>
          </cell>
          <cell r="C1488">
            <v>37</v>
          </cell>
          <cell r="D1488" t="str">
            <v>Capitólio</v>
          </cell>
        </row>
        <row r="1489">
          <cell r="A1489">
            <v>3112901</v>
          </cell>
          <cell r="B1489" t="str">
            <v>MG</v>
          </cell>
          <cell r="C1489">
            <v>31</v>
          </cell>
          <cell r="D1489" t="str">
            <v>Caputira</v>
          </cell>
        </row>
        <row r="1490">
          <cell r="A1490">
            <v>3113008</v>
          </cell>
          <cell r="B1490" t="str">
            <v>MG</v>
          </cell>
          <cell r="C1490">
            <v>33</v>
          </cell>
          <cell r="D1490" t="str">
            <v>Caraí</v>
          </cell>
        </row>
        <row r="1491">
          <cell r="A1491">
            <v>3113107</v>
          </cell>
          <cell r="B1491" t="str">
            <v>MG</v>
          </cell>
          <cell r="C1491">
            <v>31</v>
          </cell>
          <cell r="D1491" t="str">
            <v>Caranaíba</v>
          </cell>
        </row>
        <row r="1492">
          <cell r="A1492">
            <v>3113206</v>
          </cell>
          <cell r="B1492" t="str">
            <v>MG</v>
          </cell>
          <cell r="C1492">
            <v>32</v>
          </cell>
          <cell r="D1492" t="str">
            <v>Carandaí</v>
          </cell>
        </row>
        <row r="1493">
          <cell r="A1493">
            <v>3113305</v>
          </cell>
          <cell r="B1493" t="str">
            <v>MG</v>
          </cell>
          <cell r="C1493">
            <v>32</v>
          </cell>
          <cell r="D1493" t="str">
            <v>Carangola</v>
          </cell>
        </row>
        <row r="1494">
          <cell r="A1494">
            <v>3113404</v>
          </cell>
          <cell r="B1494" t="str">
            <v>MG</v>
          </cell>
          <cell r="C1494">
            <v>33</v>
          </cell>
          <cell r="D1494" t="str">
            <v>Caratinga</v>
          </cell>
        </row>
        <row r="1495">
          <cell r="A1495">
            <v>3113503</v>
          </cell>
          <cell r="B1495" t="str">
            <v>MG</v>
          </cell>
          <cell r="C1495">
            <v>38</v>
          </cell>
          <cell r="D1495" t="str">
            <v>Carbonita</v>
          </cell>
        </row>
        <row r="1496">
          <cell r="A1496">
            <v>3113602</v>
          </cell>
          <cell r="B1496" t="str">
            <v>MG</v>
          </cell>
          <cell r="C1496">
            <v>35</v>
          </cell>
          <cell r="D1496" t="str">
            <v>Careaçu</v>
          </cell>
        </row>
        <row r="1497">
          <cell r="A1497">
            <v>3113701</v>
          </cell>
          <cell r="B1497" t="str">
            <v>MG</v>
          </cell>
          <cell r="C1497">
            <v>33</v>
          </cell>
          <cell r="D1497" t="str">
            <v>Carlos Chagas</v>
          </cell>
        </row>
        <row r="1498">
          <cell r="A1498">
            <v>3113800</v>
          </cell>
          <cell r="B1498" t="str">
            <v>MG</v>
          </cell>
          <cell r="C1498">
            <v>31</v>
          </cell>
          <cell r="D1498" t="str">
            <v>Carmésia</v>
          </cell>
        </row>
        <row r="1499">
          <cell r="A1499">
            <v>3113909</v>
          </cell>
          <cell r="B1499" t="str">
            <v>MG</v>
          </cell>
          <cell r="C1499">
            <v>35</v>
          </cell>
          <cell r="D1499" t="str">
            <v>Carmo da Cachoeira</v>
          </cell>
        </row>
        <row r="1500">
          <cell r="A1500">
            <v>3114006</v>
          </cell>
          <cell r="B1500" t="str">
            <v>MG</v>
          </cell>
          <cell r="C1500">
            <v>37</v>
          </cell>
          <cell r="D1500" t="str">
            <v>Carmo da Mata</v>
          </cell>
        </row>
        <row r="1501">
          <cell r="A1501">
            <v>3114105</v>
          </cell>
          <cell r="B1501" t="str">
            <v>MG</v>
          </cell>
          <cell r="C1501">
            <v>35</v>
          </cell>
          <cell r="D1501" t="str">
            <v>Carmo de Minas</v>
          </cell>
        </row>
        <row r="1502">
          <cell r="A1502">
            <v>3114204</v>
          </cell>
          <cell r="B1502" t="str">
            <v>MG</v>
          </cell>
          <cell r="C1502">
            <v>37</v>
          </cell>
          <cell r="D1502" t="str">
            <v>Carmo do Cajuru</v>
          </cell>
        </row>
        <row r="1503">
          <cell r="A1503">
            <v>3114303</v>
          </cell>
          <cell r="B1503" t="str">
            <v>MG</v>
          </cell>
          <cell r="C1503">
            <v>34</v>
          </cell>
          <cell r="D1503" t="str">
            <v>Carmo do Paranaíba</v>
          </cell>
        </row>
        <row r="1504">
          <cell r="A1504">
            <v>3114402</v>
          </cell>
          <cell r="B1504" t="str">
            <v>MG</v>
          </cell>
          <cell r="C1504">
            <v>35</v>
          </cell>
          <cell r="D1504" t="str">
            <v>Carmo do Rio Claro</v>
          </cell>
        </row>
        <row r="1505">
          <cell r="A1505">
            <v>3114501</v>
          </cell>
          <cell r="B1505" t="str">
            <v>MG</v>
          </cell>
          <cell r="C1505">
            <v>37</v>
          </cell>
          <cell r="D1505" t="str">
            <v>Carmópolis de Minas</v>
          </cell>
        </row>
        <row r="1506">
          <cell r="A1506">
            <v>3114550</v>
          </cell>
          <cell r="B1506" t="str">
            <v>MG</v>
          </cell>
          <cell r="C1506">
            <v>34</v>
          </cell>
          <cell r="D1506" t="str">
            <v>Carneirinho</v>
          </cell>
        </row>
        <row r="1507">
          <cell r="A1507">
            <v>3114600</v>
          </cell>
          <cell r="B1507" t="str">
            <v>MG</v>
          </cell>
          <cell r="C1507">
            <v>35</v>
          </cell>
          <cell r="D1507" t="str">
            <v>Carrancas</v>
          </cell>
        </row>
        <row r="1508">
          <cell r="A1508">
            <v>3114709</v>
          </cell>
          <cell r="B1508" t="str">
            <v>MG</v>
          </cell>
          <cell r="C1508">
            <v>35</v>
          </cell>
          <cell r="D1508" t="str">
            <v>Carvalhópolis</v>
          </cell>
        </row>
        <row r="1509">
          <cell r="A1509">
            <v>3114808</v>
          </cell>
          <cell r="B1509" t="str">
            <v>MG</v>
          </cell>
          <cell r="C1509">
            <v>35</v>
          </cell>
          <cell r="D1509" t="str">
            <v>Carvalhos</v>
          </cell>
        </row>
        <row r="1510">
          <cell r="A1510">
            <v>3114907</v>
          </cell>
          <cell r="B1510" t="str">
            <v>MG</v>
          </cell>
          <cell r="C1510">
            <v>31</v>
          </cell>
          <cell r="D1510" t="str">
            <v>Casa Grande</v>
          </cell>
        </row>
        <row r="1511">
          <cell r="A1511">
            <v>3115003</v>
          </cell>
          <cell r="B1511" t="str">
            <v>MG</v>
          </cell>
          <cell r="C1511">
            <v>34</v>
          </cell>
          <cell r="D1511" t="str">
            <v>Cascalho Rico</v>
          </cell>
        </row>
        <row r="1512">
          <cell r="A1512">
            <v>3115102</v>
          </cell>
          <cell r="B1512" t="str">
            <v>MG</v>
          </cell>
          <cell r="C1512">
            <v>35</v>
          </cell>
          <cell r="D1512" t="str">
            <v>Cássia</v>
          </cell>
        </row>
        <row r="1513">
          <cell r="A1513">
            <v>3115300</v>
          </cell>
          <cell r="B1513" t="str">
            <v>MG</v>
          </cell>
          <cell r="C1513">
            <v>32</v>
          </cell>
          <cell r="D1513" t="str">
            <v>Cataguases</v>
          </cell>
        </row>
        <row r="1514">
          <cell r="A1514">
            <v>3115359</v>
          </cell>
          <cell r="B1514" t="str">
            <v>MG</v>
          </cell>
          <cell r="C1514">
            <v>31</v>
          </cell>
          <cell r="D1514" t="str">
            <v>Catas Altas</v>
          </cell>
        </row>
        <row r="1515">
          <cell r="A1515">
            <v>3115409</v>
          </cell>
          <cell r="B1515" t="str">
            <v>MG</v>
          </cell>
          <cell r="C1515">
            <v>31</v>
          </cell>
          <cell r="D1515" t="str">
            <v>Catas Altas da Noruega</v>
          </cell>
        </row>
        <row r="1516">
          <cell r="A1516">
            <v>3115458</v>
          </cell>
          <cell r="B1516" t="str">
            <v>MG</v>
          </cell>
          <cell r="C1516">
            <v>33</v>
          </cell>
          <cell r="D1516" t="str">
            <v>Catuji</v>
          </cell>
        </row>
        <row r="1517">
          <cell r="A1517">
            <v>3115474</v>
          </cell>
          <cell r="B1517" t="str">
            <v>MG</v>
          </cell>
          <cell r="C1517">
            <v>38</v>
          </cell>
          <cell r="D1517" t="str">
            <v>Catuti</v>
          </cell>
        </row>
        <row r="1518">
          <cell r="A1518">
            <v>3115508</v>
          </cell>
          <cell r="B1518" t="str">
            <v>MG</v>
          </cell>
          <cell r="C1518">
            <v>35</v>
          </cell>
          <cell r="D1518" t="str">
            <v>Caxambu</v>
          </cell>
        </row>
        <row r="1519">
          <cell r="A1519">
            <v>3115607</v>
          </cell>
          <cell r="B1519" t="str">
            <v>MG</v>
          </cell>
          <cell r="C1519">
            <v>37</v>
          </cell>
          <cell r="D1519" t="str">
            <v>Cedro do Abaeté</v>
          </cell>
        </row>
        <row r="1520">
          <cell r="A1520">
            <v>3115706</v>
          </cell>
          <cell r="B1520" t="str">
            <v>MG</v>
          </cell>
          <cell r="C1520">
            <v>33</v>
          </cell>
          <cell r="D1520" t="str">
            <v>Central de Minas</v>
          </cell>
        </row>
        <row r="1521">
          <cell r="A1521">
            <v>3115805</v>
          </cell>
          <cell r="B1521" t="str">
            <v>MG</v>
          </cell>
          <cell r="C1521">
            <v>34</v>
          </cell>
          <cell r="D1521" t="str">
            <v>Centralina</v>
          </cell>
        </row>
        <row r="1522">
          <cell r="A1522">
            <v>3115904</v>
          </cell>
          <cell r="B1522" t="str">
            <v>MG</v>
          </cell>
          <cell r="C1522">
            <v>32</v>
          </cell>
          <cell r="D1522" t="str">
            <v>Chácara</v>
          </cell>
        </row>
        <row r="1523">
          <cell r="A1523">
            <v>3116001</v>
          </cell>
          <cell r="B1523" t="str">
            <v>MG</v>
          </cell>
          <cell r="C1523">
            <v>33</v>
          </cell>
          <cell r="D1523" t="str">
            <v>Chalé</v>
          </cell>
        </row>
        <row r="1524">
          <cell r="A1524">
            <v>3116100</v>
          </cell>
          <cell r="B1524" t="str">
            <v>MG</v>
          </cell>
          <cell r="C1524">
            <v>33</v>
          </cell>
          <cell r="D1524" t="str">
            <v>Chapada do Norte</v>
          </cell>
        </row>
        <row r="1525">
          <cell r="A1525">
            <v>3116159</v>
          </cell>
          <cell r="B1525" t="str">
            <v>MG</v>
          </cell>
          <cell r="C1525">
            <v>38</v>
          </cell>
          <cell r="D1525" t="str">
            <v>Chapada Gaúcha</v>
          </cell>
        </row>
        <row r="1526">
          <cell r="A1526">
            <v>3116209</v>
          </cell>
          <cell r="B1526" t="str">
            <v>MG</v>
          </cell>
          <cell r="C1526">
            <v>32</v>
          </cell>
          <cell r="D1526" t="str">
            <v>Chiador</v>
          </cell>
        </row>
        <row r="1527">
          <cell r="A1527">
            <v>3116308</v>
          </cell>
          <cell r="B1527" t="str">
            <v>MG</v>
          </cell>
          <cell r="C1527">
            <v>32</v>
          </cell>
          <cell r="D1527" t="str">
            <v>Cipotânea</v>
          </cell>
        </row>
        <row r="1528">
          <cell r="A1528">
            <v>3116407</v>
          </cell>
          <cell r="B1528" t="str">
            <v>MG</v>
          </cell>
          <cell r="C1528">
            <v>34</v>
          </cell>
          <cell r="D1528" t="str">
            <v>Claraval</v>
          </cell>
        </row>
        <row r="1529">
          <cell r="A1529">
            <v>3116506</v>
          </cell>
          <cell r="B1529" t="str">
            <v>MG</v>
          </cell>
          <cell r="C1529">
            <v>38</v>
          </cell>
          <cell r="D1529" t="str">
            <v>Claro dos Poções</v>
          </cell>
        </row>
        <row r="1530">
          <cell r="A1530">
            <v>3116605</v>
          </cell>
          <cell r="B1530" t="str">
            <v>MG</v>
          </cell>
          <cell r="C1530">
            <v>37</v>
          </cell>
          <cell r="D1530" t="str">
            <v>Cláudio</v>
          </cell>
        </row>
        <row r="1531">
          <cell r="A1531">
            <v>3116704</v>
          </cell>
          <cell r="B1531" t="str">
            <v>MG</v>
          </cell>
          <cell r="C1531">
            <v>32</v>
          </cell>
          <cell r="D1531" t="str">
            <v>Coimbra</v>
          </cell>
        </row>
        <row r="1532">
          <cell r="A1532">
            <v>3116803</v>
          </cell>
          <cell r="B1532" t="str">
            <v>MG</v>
          </cell>
          <cell r="C1532">
            <v>33</v>
          </cell>
          <cell r="D1532" t="str">
            <v>Coluna</v>
          </cell>
        </row>
        <row r="1533">
          <cell r="A1533">
            <v>3116902</v>
          </cell>
          <cell r="B1533" t="str">
            <v>MG</v>
          </cell>
          <cell r="C1533">
            <v>34</v>
          </cell>
          <cell r="D1533" t="str">
            <v>Comendador Gomes</v>
          </cell>
        </row>
        <row r="1534">
          <cell r="A1534">
            <v>3117009</v>
          </cell>
          <cell r="B1534" t="str">
            <v>MG</v>
          </cell>
          <cell r="C1534">
            <v>33</v>
          </cell>
          <cell r="D1534" t="str">
            <v>Comercinho</v>
          </cell>
        </row>
        <row r="1535">
          <cell r="A1535">
            <v>3117108</v>
          </cell>
          <cell r="B1535" t="str">
            <v>MG</v>
          </cell>
          <cell r="C1535">
            <v>35</v>
          </cell>
          <cell r="D1535" t="str">
            <v>Conceição da Aparecida</v>
          </cell>
        </row>
        <row r="1536">
          <cell r="A1536">
            <v>3115201</v>
          </cell>
          <cell r="B1536" t="str">
            <v>MG</v>
          </cell>
          <cell r="C1536">
            <v>32</v>
          </cell>
          <cell r="D1536" t="str">
            <v>Conceição da Barra de Minas</v>
          </cell>
        </row>
        <row r="1537">
          <cell r="A1537">
            <v>3117306</v>
          </cell>
          <cell r="B1537" t="str">
            <v>MG</v>
          </cell>
          <cell r="C1537">
            <v>34</v>
          </cell>
          <cell r="D1537" t="str">
            <v>Conceição das Alagoas</v>
          </cell>
        </row>
        <row r="1538">
          <cell r="A1538">
            <v>3117207</v>
          </cell>
          <cell r="B1538" t="str">
            <v>MG</v>
          </cell>
          <cell r="C1538">
            <v>35</v>
          </cell>
          <cell r="D1538" t="str">
            <v>Conceição das Pedras</v>
          </cell>
        </row>
        <row r="1539">
          <cell r="A1539">
            <v>3117405</v>
          </cell>
          <cell r="B1539" t="str">
            <v>MG</v>
          </cell>
          <cell r="C1539">
            <v>33</v>
          </cell>
          <cell r="D1539" t="str">
            <v>Conceição de Ipanema</v>
          </cell>
        </row>
        <row r="1540">
          <cell r="A1540">
            <v>3117504</v>
          </cell>
          <cell r="B1540" t="str">
            <v>MG</v>
          </cell>
          <cell r="C1540">
            <v>31</v>
          </cell>
          <cell r="D1540" t="str">
            <v>Conceição do Mato Dentro</v>
          </cell>
        </row>
        <row r="1541">
          <cell r="A1541">
            <v>3117603</v>
          </cell>
          <cell r="B1541" t="str">
            <v>MG</v>
          </cell>
          <cell r="C1541">
            <v>37</v>
          </cell>
          <cell r="D1541" t="str">
            <v>Conceição do Pará</v>
          </cell>
        </row>
        <row r="1542">
          <cell r="A1542">
            <v>3117702</v>
          </cell>
          <cell r="B1542" t="str">
            <v>MG</v>
          </cell>
          <cell r="C1542">
            <v>35</v>
          </cell>
          <cell r="D1542" t="str">
            <v>Conceição do Rio Verde</v>
          </cell>
        </row>
        <row r="1543">
          <cell r="A1543">
            <v>3117801</v>
          </cell>
          <cell r="B1543" t="str">
            <v>MG</v>
          </cell>
          <cell r="C1543">
            <v>35</v>
          </cell>
          <cell r="D1543" t="str">
            <v>Conceição dos Ouros</v>
          </cell>
        </row>
        <row r="1544">
          <cell r="A1544">
            <v>3117836</v>
          </cell>
          <cell r="B1544" t="str">
            <v>MG</v>
          </cell>
          <cell r="C1544">
            <v>38</v>
          </cell>
          <cell r="D1544" t="str">
            <v>Cônego Marinho</v>
          </cell>
        </row>
        <row r="1545">
          <cell r="A1545">
            <v>3117876</v>
          </cell>
          <cell r="B1545" t="str">
            <v>MG</v>
          </cell>
          <cell r="C1545">
            <v>31</v>
          </cell>
          <cell r="D1545" t="str">
            <v>Confins</v>
          </cell>
        </row>
        <row r="1546">
          <cell r="A1546">
            <v>3117900</v>
          </cell>
          <cell r="B1546" t="str">
            <v>MG</v>
          </cell>
          <cell r="C1546">
            <v>35</v>
          </cell>
          <cell r="D1546" t="str">
            <v>Congonhal</v>
          </cell>
        </row>
        <row r="1547">
          <cell r="A1547">
            <v>3118007</v>
          </cell>
          <cell r="B1547" t="str">
            <v>MG</v>
          </cell>
          <cell r="C1547">
            <v>31</v>
          </cell>
          <cell r="D1547" t="str">
            <v>Congonhas</v>
          </cell>
        </row>
        <row r="1548">
          <cell r="A1548">
            <v>3118106</v>
          </cell>
          <cell r="B1548" t="str">
            <v>MG</v>
          </cell>
          <cell r="C1548">
            <v>31</v>
          </cell>
          <cell r="D1548" t="str">
            <v>Congonhas do Norte</v>
          </cell>
        </row>
        <row r="1549">
          <cell r="A1549">
            <v>3118205</v>
          </cell>
          <cell r="B1549" t="str">
            <v>MG</v>
          </cell>
          <cell r="C1549">
            <v>34</v>
          </cell>
          <cell r="D1549" t="str">
            <v>Conquista</v>
          </cell>
        </row>
        <row r="1550">
          <cell r="A1550">
            <v>3118304</v>
          </cell>
          <cell r="B1550" t="str">
            <v>MG</v>
          </cell>
          <cell r="C1550">
            <v>31</v>
          </cell>
          <cell r="D1550" t="str">
            <v>Conselheiro Lafaiete</v>
          </cell>
        </row>
        <row r="1551">
          <cell r="A1551">
            <v>3118403</v>
          </cell>
          <cell r="B1551" t="str">
            <v>MG</v>
          </cell>
          <cell r="C1551">
            <v>33</v>
          </cell>
          <cell r="D1551" t="str">
            <v>Conselheiro Pena</v>
          </cell>
        </row>
        <row r="1552">
          <cell r="A1552">
            <v>3118502</v>
          </cell>
          <cell r="B1552" t="str">
            <v>MG</v>
          </cell>
          <cell r="C1552">
            <v>35</v>
          </cell>
          <cell r="D1552" t="str">
            <v>Consolação</v>
          </cell>
        </row>
        <row r="1553">
          <cell r="A1553">
            <v>3118601</v>
          </cell>
          <cell r="B1553" t="str">
            <v>MG</v>
          </cell>
          <cell r="C1553">
            <v>31</v>
          </cell>
          <cell r="D1553" t="str">
            <v>Contagem</v>
          </cell>
        </row>
        <row r="1554">
          <cell r="A1554">
            <v>3118700</v>
          </cell>
          <cell r="B1554" t="str">
            <v>MG</v>
          </cell>
          <cell r="C1554">
            <v>35</v>
          </cell>
          <cell r="D1554" t="str">
            <v>Coqueiral</v>
          </cell>
        </row>
        <row r="1555">
          <cell r="A1555">
            <v>3118809</v>
          </cell>
          <cell r="B1555" t="str">
            <v>MG</v>
          </cell>
          <cell r="C1555">
            <v>38</v>
          </cell>
          <cell r="D1555" t="str">
            <v>Coração de Jesus</v>
          </cell>
        </row>
        <row r="1556">
          <cell r="A1556">
            <v>3118908</v>
          </cell>
          <cell r="B1556" t="str">
            <v>MG</v>
          </cell>
          <cell r="C1556">
            <v>31</v>
          </cell>
          <cell r="D1556" t="str">
            <v>Cordisburgo</v>
          </cell>
        </row>
        <row r="1557">
          <cell r="A1557">
            <v>3119005</v>
          </cell>
          <cell r="B1557" t="str">
            <v>MG</v>
          </cell>
          <cell r="C1557">
            <v>35</v>
          </cell>
          <cell r="D1557" t="str">
            <v>Cordislândia</v>
          </cell>
        </row>
        <row r="1558">
          <cell r="A1558">
            <v>3119104</v>
          </cell>
          <cell r="B1558" t="str">
            <v>MG</v>
          </cell>
          <cell r="C1558">
            <v>38</v>
          </cell>
          <cell r="D1558" t="str">
            <v>Corinto</v>
          </cell>
        </row>
        <row r="1559">
          <cell r="A1559">
            <v>3119203</v>
          </cell>
          <cell r="B1559" t="str">
            <v>MG</v>
          </cell>
          <cell r="C1559">
            <v>33</v>
          </cell>
          <cell r="D1559" t="str">
            <v>Coroaci</v>
          </cell>
        </row>
        <row r="1560">
          <cell r="A1560">
            <v>3119302</v>
          </cell>
          <cell r="B1560" t="str">
            <v>MG</v>
          </cell>
          <cell r="C1560">
            <v>34</v>
          </cell>
          <cell r="D1560" t="str">
            <v>Coromandel</v>
          </cell>
        </row>
        <row r="1561">
          <cell r="A1561">
            <v>3119401</v>
          </cell>
          <cell r="B1561" t="str">
            <v>MG</v>
          </cell>
          <cell r="C1561">
            <v>31</v>
          </cell>
          <cell r="D1561" t="str">
            <v>Coronel Fabriciano</v>
          </cell>
        </row>
        <row r="1562">
          <cell r="A1562">
            <v>3119500</v>
          </cell>
          <cell r="B1562" t="str">
            <v>MG</v>
          </cell>
          <cell r="C1562">
            <v>33</v>
          </cell>
          <cell r="D1562" t="str">
            <v>Coronel Murta</v>
          </cell>
        </row>
        <row r="1563">
          <cell r="A1563">
            <v>3119609</v>
          </cell>
          <cell r="B1563" t="str">
            <v>MG</v>
          </cell>
          <cell r="C1563">
            <v>32</v>
          </cell>
          <cell r="D1563" t="str">
            <v>Coronel Pacheco</v>
          </cell>
        </row>
        <row r="1564">
          <cell r="A1564">
            <v>3119708</v>
          </cell>
          <cell r="B1564" t="str">
            <v>MG</v>
          </cell>
          <cell r="C1564">
            <v>32</v>
          </cell>
          <cell r="D1564" t="str">
            <v>Coronel Xavier Chaves</v>
          </cell>
        </row>
        <row r="1565">
          <cell r="A1565">
            <v>3119807</v>
          </cell>
          <cell r="B1565" t="str">
            <v>MG</v>
          </cell>
          <cell r="C1565">
            <v>37</v>
          </cell>
          <cell r="D1565" t="str">
            <v>Córrego Danta</v>
          </cell>
        </row>
        <row r="1566">
          <cell r="A1566">
            <v>3119906</v>
          </cell>
          <cell r="B1566" t="str">
            <v>MG</v>
          </cell>
          <cell r="C1566">
            <v>35</v>
          </cell>
          <cell r="D1566" t="str">
            <v>Córrego do Bom Jesus</v>
          </cell>
        </row>
        <row r="1567">
          <cell r="A1567">
            <v>3119955</v>
          </cell>
          <cell r="B1567" t="str">
            <v>MG</v>
          </cell>
          <cell r="C1567">
            <v>37</v>
          </cell>
          <cell r="D1567" t="str">
            <v>Córrego Fundo</v>
          </cell>
        </row>
        <row r="1568">
          <cell r="A1568">
            <v>3120003</v>
          </cell>
          <cell r="B1568" t="str">
            <v>MG</v>
          </cell>
          <cell r="C1568">
            <v>33</v>
          </cell>
          <cell r="D1568" t="str">
            <v>Córrego Novo</v>
          </cell>
        </row>
        <row r="1569">
          <cell r="A1569">
            <v>3120102</v>
          </cell>
          <cell r="B1569" t="str">
            <v>MG</v>
          </cell>
          <cell r="C1569">
            <v>38</v>
          </cell>
          <cell r="D1569" t="str">
            <v>Couto de Magalhães de Minas</v>
          </cell>
        </row>
        <row r="1570">
          <cell r="A1570">
            <v>3120151</v>
          </cell>
          <cell r="B1570" t="str">
            <v>MG</v>
          </cell>
          <cell r="C1570">
            <v>33</v>
          </cell>
          <cell r="D1570" t="str">
            <v>Crisólita</v>
          </cell>
        </row>
        <row r="1571">
          <cell r="A1571">
            <v>3120201</v>
          </cell>
          <cell r="B1571" t="str">
            <v>MG</v>
          </cell>
          <cell r="C1571">
            <v>35</v>
          </cell>
          <cell r="D1571" t="str">
            <v>Cristais</v>
          </cell>
        </row>
        <row r="1572">
          <cell r="A1572">
            <v>3120300</v>
          </cell>
          <cell r="B1572" t="str">
            <v>MG</v>
          </cell>
          <cell r="C1572">
            <v>38</v>
          </cell>
          <cell r="D1572" t="str">
            <v>Cristália</v>
          </cell>
        </row>
        <row r="1573">
          <cell r="A1573">
            <v>3120409</v>
          </cell>
          <cell r="B1573" t="str">
            <v>MG</v>
          </cell>
          <cell r="C1573">
            <v>31</v>
          </cell>
          <cell r="D1573" t="str">
            <v>Cristiano Otoni</v>
          </cell>
        </row>
        <row r="1574">
          <cell r="A1574">
            <v>3120508</v>
          </cell>
          <cell r="B1574" t="str">
            <v>MG</v>
          </cell>
          <cell r="C1574">
            <v>35</v>
          </cell>
          <cell r="D1574" t="str">
            <v>Cristina</v>
          </cell>
        </row>
        <row r="1575">
          <cell r="A1575">
            <v>3120607</v>
          </cell>
          <cell r="B1575" t="str">
            <v>MG</v>
          </cell>
          <cell r="C1575">
            <v>31</v>
          </cell>
          <cell r="D1575" t="str">
            <v>Crucilândia</v>
          </cell>
        </row>
        <row r="1576">
          <cell r="A1576">
            <v>3120706</v>
          </cell>
          <cell r="B1576" t="str">
            <v>MG</v>
          </cell>
          <cell r="C1576">
            <v>34</v>
          </cell>
          <cell r="D1576" t="str">
            <v>Cruzeiro da Fortaleza</v>
          </cell>
        </row>
        <row r="1577">
          <cell r="A1577">
            <v>3120805</v>
          </cell>
          <cell r="B1577" t="str">
            <v>MG</v>
          </cell>
          <cell r="C1577">
            <v>35</v>
          </cell>
          <cell r="D1577" t="str">
            <v>Cruzília</v>
          </cell>
        </row>
        <row r="1578">
          <cell r="A1578">
            <v>3120839</v>
          </cell>
          <cell r="B1578" t="str">
            <v>MG</v>
          </cell>
          <cell r="C1578">
            <v>33</v>
          </cell>
          <cell r="D1578" t="str">
            <v>Cuparaque</v>
          </cell>
        </row>
        <row r="1579">
          <cell r="A1579">
            <v>3120870</v>
          </cell>
          <cell r="B1579" t="str">
            <v>MG</v>
          </cell>
          <cell r="C1579">
            <v>33</v>
          </cell>
          <cell r="D1579" t="str">
            <v>Curral de Dentro</v>
          </cell>
        </row>
        <row r="1580">
          <cell r="A1580">
            <v>3120904</v>
          </cell>
          <cell r="B1580" t="str">
            <v>MG</v>
          </cell>
          <cell r="C1580">
            <v>38</v>
          </cell>
          <cell r="D1580" t="str">
            <v>Curvelo</v>
          </cell>
        </row>
        <row r="1581">
          <cell r="A1581">
            <v>3121001</v>
          </cell>
          <cell r="B1581" t="str">
            <v>MG</v>
          </cell>
          <cell r="C1581">
            <v>38</v>
          </cell>
          <cell r="D1581" t="str">
            <v>Datas</v>
          </cell>
        </row>
        <row r="1582">
          <cell r="A1582">
            <v>3121100</v>
          </cell>
          <cell r="B1582" t="str">
            <v>MG</v>
          </cell>
          <cell r="C1582">
            <v>35</v>
          </cell>
          <cell r="D1582" t="str">
            <v>Delfim Moreira</v>
          </cell>
        </row>
        <row r="1583">
          <cell r="A1583">
            <v>3121209</v>
          </cell>
          <cell r="B1583" t="str">
            <v>MG</v>
          </cell>
          <cell r="C1583">
            <v>35</v>
          </cell>
          <cell r="D1583" t="str">
            <v>Delfinópolis</v>
          </cell>
        </row>
        <row r="1584">
          <cell r="A1584">
            <v>3121258</v>
          </cell>
          <cell r="B1584" t="str">
            <v>MG</v>
          </cell>
          <cell r="C1584">
            <v>34</v>
          </cell>
          <cell r="D1584" t="str">
            <v>Delta</v>
          </cell>
        </row>
        <row r="1585">
          <cell r="A1585">
            <v>3121308</v>
          </cell>
          <cell r="B1585" t="str">
            <v>MG</v>
          </cell>
          <cell r="C1585">
            <v>32</v>
          </cell>
          <cell r="D1585" t="str">
            <v>Descoberto</v>
          </cell>
        </row>
        <row r="1586">
          <cell r="A1586">
            <v>3121407</v>
          </cell>
          <cell r="B1586" t="str">
            <v>MG</v>
          </cell>
          <cell r="C1586">
            <v>31</v>
          </cell>
          <cell r="D1586" t="str">
            <v>Desterro de Entre Rios</v>
          </cell>
        </row>
        <row r="1587">
          <cell r="A1587">
            <v>3121506</v>
          </cell>
          <cell r="B1587" t="str">
            <v>MG</v>
          </cell>
          <cell r="C1587">
            <v>32</v>
          </cell>
          <cell r="D1587" t="str">
            <v>Desterro do Melo</v>
          </cell>
        </row>
        <row r="1588">
          <cell r="A1588">
            <v>3121605</v>
          </cell>
          <cell r="B1588" t="str">
            <v>MG</v>
          </cell>
          <cell r="C1588">
            <v>38</v>
          </cell>
          <cell r="D1588" t="str">
            <v>Diamantina</v>
          </cell>
        </row>
        <row r="1589">
          <cell r="A1589">
            <v>3121704</v>
          </cell>
          <cell r="B1589" t="str">
            <v>MG</v>
          </cell>
          <cell r="C1589">
            <v>31</v>
          </cell>
          <cell r="D1589" t="str">
            <v>Diogo de Vasconcelos</v>
          </cell>
        </row>
        <row r="1590">
          <cell r="A1590">
            <v>3121803</v>
          </cell>
          <cell r="B1590" t="str">
            <v>MG</v>
          </cell>
          <cell r="C1590">
            <v>31</v>
          </cell>
          <cell r="D1590" t="str">
            <v>Dionísio</v>
          </cell>
        </row>
        <row r="1591">
          <cell r="A1591">
            <v>3121902</v>
          </cell>
          <cell r="B1591" t="str">
            <v>MG</v>
          </cell>
          <cell r="C1591">
            <v>32</v>
          </cell>
          <cell r="D1591" t="str">
            <v>Divinésia</v>
          </cell>
        </row>
        <row r="1592">
          <cell r="A1592">
            <v>3122009</v>
          </cell>
          <cell r="B1592" t="str">
            <v>MG</v>
          </cell>
          <cell r="C1592">
            <v>32</v>
          </cell>
          <cell r="D1592" t="str">
            <v>Divino</v>
          </cell>
        </row>
        <row r="1593">
          <cell r="A1593">
            <v>3122108</v>
          </cell>
          <cell r="B1593" t="str">
            <v>MG</v>
          </cell>
          <cell r="C1593">
            <v>33</v>
          </cell>
          <cell r="D1593" t="str">
            <v>Divino das Laranjeiras</v>
          </cell>
        </row>
        <row r="1594">
          <cell r="A1594">
            <v>3122207</v>
          </cell>
          <cell r="B1594" t="str">
            <v>MG</v>
          </cell>
          <cell r="C1594">
            <v>33</v>
          </cell>
          <cell r="D1594" t="str">
            <v>Divinolândia de Minas</v>
          </cell>
        </row>
        <row r="1595">
          <cell r="A1595">
            <v>3122306</v>
          </cell>
          <cell r="B1595" t="str">
            <v>MG</v>
          </cell>
          <cell r="C1595">
            <v>37</v>
          </cell>
          <cell r="D1595" t="str">
            <v>Divinópolis</v>
          </cell>
        </row>
        <row r="1596">
          <cell r="A1596">
            <v>3122355</v>
          </cell>
          <cell r="B1596" t="str">
            <v>MG</v>
          </cell>
          <cell r="C1596">
            <v>33</v>
          </cell>
          <cell r="D1596" t="str">
            <v>Divisa Alegre</v>
          </cell>
        </row>
        <row r="1597">
          <cell r="A1597">
            <v>3122405</v>
          </cell>
          <cell r="B1597" t="str">
            <v>MG</v>
          </cell>
          <cell r="C1597">
            <v>35</v>
          </cell>
          <cell r="D1597" t="str">
            <v>Divisa Nova</v>
          </cell>
        </row>
        <row r="1598">
          <cell r="A1598">
            <v>3122454</v>
          </cell>
          <cell r="B1598" t="str">
            <v>MG</v>
          </cell>
          <cell r="C1598">
            <v>33</v>
          </cell>
          <cell r="D1598" t="str">
            <v>Divisópolis</v>
          </cell>
        </row>
        <row r="1599">
          <cell r="A1599">
            <v>3122470</v>
          </cell>
          <cell r="B1599" t="str">
            <v>MG</v>
          </cell>
          <cell r="C1599">
            <v>38</v>
          </cell>
          <cell r="D1599" t="str">
            <v>Dom Bosco</v>
          </cell>
        </row>
        <row r="1600">
          <cell r="A1600">
            <v>3122504</v>
          </cell>
          <cell r="B1600" t="str">
            <v>MG</v>
          </cell>
          <cell r="C1600">
            <v>33</v>
          </cell>
          <cell r="D1600" t="str">
            <v>Dom Cavati</v>
          </cell>
        </row>
        <row r="1601">
          <cell r="A1601">
            <v>3122603</v>
          </cell>
          <cell r="B1601" t="str">
            <v>MG</v>
          </cell>
          <cell r="C1601">
            <v>31</v>
          </cell>
          <cell r="D1601" t="str">
            <v>Dom Joaquim</v>
          </cell>
        </row>
        <row r="1602">
          <cell r="A1602">
            <v>3122702</v>
          </cell>
          <cell r="B1602" t="str">
            <v>MG</v>
          </cell>
          <cell r="C1602">
            <v>31</v>
          </cell>
          <cell r="D1602" t="str">
            <v>Dom Silvério</v>
          </cell>
        </row>
        <row r="1603">
          <cell r="A1603">
            <v>3122801</v>
          </cell>
          <cell r="B1603" t="str">
            <v>MG</v>
          </cell>
          <cell r="C1603">
            <v>35</v>
          </cell>
          <cell r="D1603" t="str">
            <v>Dom Viçoso</v>
          </cell>
        </row>
        <row r="1604">
          <cell r="A1604">
            <v>3122900</v>
          </cell>
          <cell r="B1604" t="str">
            <v>MG</v>
          </cell>
          <cell r="C1604">
            <v>32</v>
          </cell>
          <cell r="D1604" t="str">
            <v>Dona Eusébia</v>
          </cell>
        </row>
        <row r="1605">
          <cell r="A1605">
            <v>3123007</v>
          </cell>
          <cell r="B1605" t="str">
            <v>MG</v>
          </cell>
          <cell r="C1605">
            <v>32</v>
          </cell>
          <cell r="D1605" t="str">
            <v>Dores de Campos</v>
          </cell>
        </row>
        <row r="1606">
          <cell r="A1606">
            <v>3123106</v>
          </cell>
          <cell r="B1606" t="str">
            <v>MG</v>
          </cell>
          <cell r="C1606">
            <v>33</v>
          </cell>
          <cell r="D1606" t="str">
            <v>Dores de Guanhães</v>
          </cell>
        </row>
        <row r="1607">
          <cell r="A1607">
            <v>3123205</v>
          </cell>
          <cell r="B1607" t="str">
            <v>MG</v>
          </cell>
          <cell r="C1607">
            <v>37</v>
          </cell>
          <cell r="D1607" t="str">
            <v>Dores do Indaiá</v>
          </cell>
        </row>
        <row r="1608">
          <cell r="A1608">
            <v>3123304</v>
          </cell>
          <cell r="B1608" t="str">
            <v>MG</v>
          </cell>
          <cell r="C1608">
            <v>32</v>
          </cell>
          <cell r="D1608" t="str">
            <v>Dores do Turvo</v>
          </cell>
        </row>
        <row r="1609">
          <cell r="A1609">
            <v>3123403</v>
          </cell>
          <cell r="B1609" t="str">
            <v>MG</v>
          </cell>
          <cell r="C1609">
            <v>37</v>
          </cell>
          <cell r="D1609" t="str">
            <v>Doresópolis</v>
          </cell>
        </row>
        <row r="1610">
          <cell r="A1610">
            <v>3123502</v>
          </cell>
          <cell r="B1610" t="str">
            <v>MG</v>
          </cell>
          <cell r="C1610">
            <v>34</v>
          </cell>
          <cell r="D1610" t="str">
            <v>Douradoquara</v>
          </cell>
        </row>
        <row r="1611">
          <cell r="A1611">
            <v>3123528</v>
          </cell>
          <cell r="B1611" t="str">
            <v>MG</v>
          </cell>
          <cell r="C1611">
            <v>33</v>
          </cell>
          <cell r="D1611" t="str">
            <v>Durandé</v>
          </cell>
        </row>
        <row r="1612">
          <cell r="A1612">
            <v>3123601</v>
          </cell>
          <cell r="B1612" t="str">
            <v>MG</v>
          </cell>
          <cell r="C1612">
            <v>35</v>
          </cell>
          <cell r="D1612" t="str">
            <v>Elói Mendes</v>
          </cell>
        </row>
        <row r="1613">
          <cell r="A1613">
            <v>3123700</v>
          </cell>
          <cell r="B1613" t="str">
            <v>MG</v>
          </cell>
          <cell r="C1613">
            <v>33</v>
          </cell>
          <cell r="D1613" t="str">
            <v>Engenheiro Caldas</v>
          </cell>
        </row>
        <row r="1614">
          <cell r="A1614">
            <v>3123809</v>
          </cell>
          <cell r="B1614" t="str">
            <v>MG</v>
          </cell>
          <cell r="C1614">
            <v>38</v>
          </cell>
          <cell r="D1614" t="str">
            <v>Engenheiro Navarro</v>
          </cell>
        </row>
        <row r="1615">
          <cell r="A1615">
            <v>3123858</v>
          </cell>
          <cell r="B1615" t="str">
            <v>MG</v>
          </cell>
          <cell r="C1615">
            <v>33</v>
          </cell>
          <cell r="D1615" t="str">
            <v>Entre Folhas</v>
          </cell>
        </row>
        <row r="1616">
          <cell r="A1616">
            <v>3123908</v>
          </cell>
          <cell r="B1616" t="str">
            <v>MG</v>
          </cell>
          <cell r="C1616">
            <v>31</v>
          </cell>
          <cell r="D1616" t="str">
            <v>Entre Rios de Minas</v>
          </cell>
        </row>
        <row r="1617">
          <cell r="A1617">
            <v>3124005</v>
          </cell>
          <cell r="B1617" t="str">
            <v>MG</v>
          </cell>
          <cell r="C1617">
            <v>32</v>
          </cell>
          <cell r="D1617" t="str">
            <v>Ervália</v>
          </cell>
        </row>
        <row r="1618">
          <cell r="A1618">
            <v>3124104</v>
          </cell>
          <cell r="B1618" t="str">
            <v>MG</v>
          </cell>
          <cell r="C1618">
            <v>31</v>
          </cell>
          <cell r="D1618" t="str">
            <v>Esmeraldas</v>
          </cell>
        </row>
        <row r="1619">
          <cell r="A1619">
            <v>3124203</v>
          </cell>
          <cell r="B1619" t="str">
            <v>MG</v>
          </cell>
          <cell r="C1619">
            <v>32</v>
          </cell>
          <cell r="D1619" t="str">
            <v>Espera Feliz</v>
          </cell>
        </row>
        <row r="1620">
          <cell r="A1620">
            <v>3124302</v>
          </cell>
          <cell r="B1620" t="str">
            <v>MG</v>
          </cell>
          <cell r="C1620">
            <v>38</v>
          </cell>
          <cell r="D1620" t="str">
            <v>Espinosa</v>
          </cell>
        </row>
        <row r="1621">
          <cell r="A1621">
            <v>3124401</v>
          </cell>
          <cell r="B1621" t="str">
            <v>MG</v>
          </cell>
          <cell r="C1621">
            <v>35</v>
          </cell>
          <cell r="D1621" t="str">
            <v>Espírito Santo do Dourado</v>
          </cell>
        </row>
        <row r="1622">
          <cell r="A1622">
            <v>3124500</v>
          </cell>
          <cell r="B1622" t="str">
            <v>MG</v>
          </cell>
          <cell r="C1622">
            <v>35</v>
          </cell>
          <cell r="D1622" t="str">
            <v>Estiva</v>
          </cell>
        </row>
        <row r="1623">
          <cell r="A1623">
            <v>3124609</v>
          </cell>
          <cell r="B1623" t="str">
            <v>MG</v>
          </cell>
          <cell r="C1623">
            <v>32</v>
          </cell>
          <cell r="D1623" t="str">
            <v>Estrela Dalva</v>
          </cell>
        </row>
        <row r="1624">
          <cell r="A1624">
            <v>3124708</v>
          </cell>
          <cell r="B1624" t="str">
            <v>MG</v>
          </cell>
          <cell r="C1624">
            <v>37</v>
          </cell>
          <cell r="D1624" t="str">
            <v>Estrela do Indaiá</v>
          </cell>
        </row>
        <row r="1625">
          <cell r="A1625">
            <v>3124807</v>
          </cell>
          <cell r="B1625" t="str">
            <v>MG</v>
          </cell>
          <cell r="C1625">
            <v>34</v>
          </cell>
          <cell r="D1625" t="str">
            <v>Estrela do Sul</v>
          </cell>
        </row>
        <row r="1626">
          <cell r="A1626">
            <v>3124906</v>
          </cell>
          <cell r="B1626" t="str">
            <v>MG</v>
          </cell>
          <cell r="C1626">
            <v>32</v>
          </cell>
          <cell r="D1626" t="str">
            <v>Eugenópolis</v>
          </cell>
        </row>
        <row r="1627">
          <cell r="A1627">
            <v>3125002</v>
          </cell>
          <cell r="B1627" t="str">
            <v>MG</v>
          </cell>
          <cell r="C1627">
            <v>32</v>
          </cell>
          <cell r="D1627" t="str">
            <v>Ewbank da Câmara</v>
          </cell>
        </row>
        <row r="1628">
          <cell r="A1628">
            <v>3125101</v>
          </cell>
          <cell r="B1628" t="str">
            <v>MG</v>
          </cell>
          <cell r="C1628">
            <v>35</v>
          </cell>
          <cell r="D1628" t="str">
            <v>Extrema</v>
          </cell>
        </row>
        <row r="1629">
          <cell r="A1629">
            <v>3125200</v>
          </cell>
          <cell r="B1629" t="str">
            <v>MG</v>
          </cell>
          <cell r="C1629">
            <v>35</v>
          </cell>
          <cell r="D1629" t="str">
            <v>Fama</v>
          </cell>
        </row>
        <row r="1630">
          <cell r="A1630">
            <v>3125309</v>
          </cell>
          <cell r="B1630" t="str">
            <v>MG</v>
          </cell>
          <cell r="C1630">
            <v>32</v>
          </cell>
          <cell r="D1630" t="str">
            <v>Faria Lemos</v>
          </cell>
        </row>
        <row r="1631">
          <cell r="A1631">
            <v>3125408</v>
          </cell>
          <cell r="B1631" t="str">
            <v>MG</v>
          </cell>
          <cell r="C1631">
            <v>38</v>
          </cell>
          <cell r="D1631" t="str">
            <v>Felício dos Santos</v>
          </cell>
        </row>
        <row r="1632">
          <cell r="A1632">
            <v>3125606</v>
          </cell>
          <cell r="B1632" t="str">
            <v>MG</v>
          </cell>
          <cell r="C1632">
            <v>33</v>
          </cell>
          <cell r="D1632" t="str">
            <v>Felisburgo</v>
          </cell>
        </row>
        <row r="1633">
          <cell r="A1633">
            <v>3125705</v>
          </cell>
          <cell r="B1633" t="str">
            <v>MG</v>
          </cell>
          <cell r="C1633">
            <v>38</v>
          </cell>
          <cell r="D1633" t="str">
            <v>Felixlândia</v>
          </cell>
        </row>
        <row r="1634">
          <cell r="A1634">
            <v>3125804</v>
          </cell>
          <cell r="B1634" t="str">
            <v>MG</v>
          </cell>
          <cell r="C1634">
            <v>33</v>
          </cell>
          <cell r="D1634" t="str">
            <v>Fernandes Tourinho</v>
          </cell>
        </row>
        <row r="1635">
          <cell r="A1635">
            <v>3125903</v>
          </cell>
          <cell r="B1635" t="str">
            <v>MG</v>
          </cell>
          <cell r="C1635">
            <v>31</v>
          </cell>
          <cell r="D1635" t="str">
            <v>Ferros</v>
          </cell>
        </row>
        <row r="1636">
          <cell r="A1636">
            <v>3125952</v>
          </cell>
          <cell r="B1636" t="str">
            <v>MG</v>
          </cell>
          <cell r="C1636">
            <v>32</v>
          </cell>
          <cell r="D1636" t="str">
            <v>Fervedouro</v>
          </cell>
        </row>
        <row r="1637">
          <cell r="A1637">
            <v>3126000</v>
          </cell>
          <cell r="B1637" t="str">
            <v>MG</v>
          </cell>
          <cell r="C1637">
            <v>31</v>
          </cell>
          <cell r="D1637" t="str">
            <v>Florestal</v>
          </cell>
        </row>
        <row r="1638">
          <cell r="A1638">
            <v>3126109</v>
          </cell>
          <cell r="B1638" t="str">
            <v>MG</v>
          </cell>
          <cell r="C1638">
            <v>37</v>
          </cell>
          <cell r="D1638" t="str">
            <v>Formiga</v>
          </cell>
        </row>
        <row r="1639">
          <cell r="A1639">
            <v>3126208</v>
          </cell>
          <cell r="B1639" t="str">
            <v>MG</v>
          </cell>
          <cell r="C1639">
            <v>38</v>
          </cell>
          <cell r="D1639" t="str">
            <v>Formoso</v>
          </cell>
        </row>
        <row r="1640">
          <cell r="A1640">
            <v>3126307</v>
          </cell>
          <cell r="B1640" t="str">
            <v>MG</v>
          </cell>
          <cell r="C1640">
            <v>35</v>
          </cell>
          <cell r="D1640" t="str">
            <v>Fortaleza de Minas</v>
          </cell>
        </row>
        <row r="1641">
          <cell r="A1641">
            <v>3126406</v>
          </cell>
          <cell r="B1641" t="str">
            <v>MG</v>
          </cell>
          <cell r="C1641">
            <v>31</v>
          </cell>
          <cell r="D1641" t="str">
            <v>Fortuna de Minas</v>
          </cell>
        </row>
        <row r="1642">
          <cell r="A1642">
            <v>3126505</v>
          </cell>
          <cell r="B1642" t="str">
            <v>MG</v>
          </cell>
          <cell r="C1642">
            <v>33</v>
          </cell>
          <cell r="D1642" t="str">
            <v>Francisco Badaró</v>
          </cell>
        </row>
        <row r="1643">
          <cell r="A1643">
            <v>3126604</v>
          </cell>
          <cell r="B1643" t="str">
            <v>MG</v>
          </cell>
          <cell r="C1643">
            <v>38</v>
          </cell>
          <cell r="D1643" t="str">
            <v>Francisco Dumont</v>
          </cell>
        </row>
        <row r="1644">
          <cell r="A1644">
            <v>3126703</v>
          </cell>
          <cell r="B1644" t="str">
            <v>MG</v>
          </cell>
          <cell r="C1644">
            <v>38</v>
          </cell>
          <cell r="D1644" t="str">
            <v>Francisco Sá</v>
          </cell>
        </row>
        <row r="1645">
          <cell r="A1645">
            <v>3126752</v>
          </cell>
          <cell r="B1645" t="str">
            <v>MG</v>
          </cell>
          <cell r="C1645">
            <v>33</v>
          </cell>
          <cell r="D1645" t="str">
            <v>Franciscópolis</v>
          </cell>
        </row>
        <row r="1646">
          <cell r="A1646">
            <v>3126802</v>
          </cell>
          <cell r="B1646" t="str">
            <v>MG</v>
          </cell>
          <cell r="C1646">
            <v>33</v>
          </cell>
          <cell r="D1646" t="str">
            <v>Frei Gaspar</v>
          </cell>
        </row>
        <row r="1647">
          <cell r="A1647">
            <v>3126901</v>
          </cell>
          <cell r="B1647" t="str">
            <v>MG</v>
          </cell>
          <cell r="C1647">
            <v>33</v>
          </cell>
          <cell r="D1647" t="str">
            <v>Frei Inocêncio</v>
          </cell>
        </row>
        <row r="1648">
          <cell r="A1648">
            <v>3126950</v>
          </cell>
          <cell r="B1648" t="str">
            <v>MG</v>
          </cell>
          <cell r="C1648">
            <v>33</v>
          </cell>
          <cell r="D1648" t="str">
            <v>Frei Lagonegro</v>
          </cell>
        </row>
        <row r="1649">
          <cell r="A1649">
            <v>3127008</v>
          </cell>
          <cell r="B1649" t="str">
            <v>MG</v>
          </cell>
          <cell r="C1649">
            <v>34</v>
          </cell>
          <cell r="D1649" t="str">
            <v>Fronteira</v>
          </cell>
        </row>
        <row r="1650">
          <cell r="A1650">
            <v>3127057</v>
          </cell>
          <cell r="B1650" t="str">
            <v>MG</v>
          </cell>
          <cell r="C1650">
            <v>33</v>
          </cell>
          <cell r="D1650" t="str">
            <v>Fronteira dos Vales</v>
          </cell>
        </row>
        <row r="1651">
          <cell r="A1651">
            <v>3127073</v>
          </cell>
          <cell r="B1651" t="str">
            <v>MG</v>
          </cell>
          <cell r="C1651">
            <v>38</v>
          </cell>
          <cell r="D1651" t="str">
            <v>Fruta de Leite</v>
          </cell>
        </row>
        <row r="1652">
          <cell r="A1652">
            <v>3127107</v>
          </cell>
          <cell r="B1652" t="str">
            <v>MG</v>
          </cell>
          <cell r="C1652">
            <v>34</v>
          </cell>
          <cell r="D1652" t="str">
            <v>Frutal</v>
          </cell>
        </row>
        <row r="1653">
          <cell r="A1653">
            <v>3127206</v>
          </cell>
          <cell r="B1653" t="str">
            <v>MG</v>
          </cell>
          <cell r="C1653">
            <v>31</v>
          </cell>
          <cell r="D1653" t="str">
            <v>Funilândia</v>
          </cell>
        </row>
        <row r="1654">
          <cell r="A1654">
            <v>3127305</v>
          </cell>
          <cell r="B1654" t="str">
            <v>MG</v>
          </cell>
          <cell r="C1654">
            <v>33</v>
          </cell>
          <cell r="D1654" t="str">
            <v>Galiléia</v>
          </cell>
        </row>
        <row r="1655">
          <cell r="A1655">
            <v>3127339</v>
          </cell>
          <cell r="B1655" t="str">
            <v>MG</v>
          </cell>
          <cell r="C1655">
            <v>38</v>
          </cell>
          <cell r="D1655" t="str">
            <v>Gameleiras</v>
          </cell>
        </row>
        <row r="1656">
          <cell r="A1656">
            <v>3127354</v>
          </cell>
          <cell r="B1656" t="str">
            <v>MG</v>
          </cell>
          <cell r="C1656">
            <v>38</v>
          </cell>
          <cell r="D1656" t="str">
            <v>Glaucilândia</v>
          </cell>
        </row>
        <row r="1657">
          <cell r="A1657">
            <v>3127370</v>
          </cell>
          <cell r="B1657" t="str">
            <v>MG</v>
          </cell>
          <cell r="C1657">
            <v>33</v>
          </cell>
          <cell r="D1657" t="str">
            <v>Goiabeira</v>
          </cell>
        </row>
        <row r="1658">
          <cell r="A1658">
            <v>3127388</v>
          </cell>
          <cell r="B1658" t="str">
            <v>MG</v>
          </cell>
          <cell r="C1658">
            <v>32</v>
          </cell>
          <cell r="D1658" t="str">
            <v>Goianá</v>
          </cell>
        </row>
        <row r="1659">
          <cell r="A1659">
            <v>3127404</v>
          </cell>
          <cell r="B1659" t="str">
            <v>MG</v>
          </cell>
          <cell r="C1659">
            <v>35</v>
          </cell>
          <cell r="D1659" t="str">
            <v>Gonçalves</v>
          </cell>
        </row>
        <row r="1660">
          <cell r="A1660">
            <v>3127503</v>
          </cell>
          <cell r="B1660" t="str">
            <v>MG</v>
          </cell>
          <cell r="C1660">
            <v>33</v>
          </cell>
          <cell r="D1660" t="str">
            <v>Gonzaga</v>
          </cell>
        </row>
        <row r="1661">
          <cell r="A1661">
            <v>3127602</v>
          </cell>
          <cell r="B1661" t="str">
            <v>MG</v>
          </cell>
          <cell r="C1661">
            <v>38</v>
          </cell>
          <cell r="D1661" t="str">
            <v>Gouveia</v>
          </cell>
        </row>
        <row r="1662">
          <cell r="A1662">
            <v>3127701</v>
          </cell>
          <cell r="B1662" t="str">
            <v>MG</v>
          </cell>
          <cell r="C1662">
            <v>33</v>
          </cell>
          <cell r="D1662" t="str">
            <v>Governador Valadares</v>
          </cell>
        </row>
        <row r="1663">
          <cell r="A1663">
            <v>3127800</v>
          </cell>
          <cell r="B1663" t="str">
            <v>MG</v>
          </cell>
          <cell r="C1663">
            <v>38</v>
          </cell>
          <cell r="D1663" t="str">
            <v>Grão Mogol</v>
          </cell>
        </row>
        <row r="1664">
          <cell r="A1664">
            <v>3127909</v>
          </cell>
          <cell r="B1664" t="str">
            <v>MG</v>
          </cell>
          <cell r="C1664">
            <v>34</v>
          </cell>
          <cell r="D1664" t="str">
            <v>Grupiara</v>
          </cell>
        </row>
        <row r="1665">
          <cell r="A1665">
            <v>3128006</v>
          </cell>
          <cell r="B1665" t="str">
            <v>MG</v>
          </cell>
          <cell r="C1665">
            <v>33</v>
          </cell>
          <cell r="D1665" t="str">
            <v>Guanhães</v>
          </cell>
        </row>
        <row r="1666">
          <cell r="A1666">
            <v>3128105</v>
          </cell>
          <cell r="B1666" t="str">
            <v>MG</v>
          </cell>
          <cell r="C1666">
            <v>35</v>
          </cell>
          <cell r="D1666" t="str">
            <v>Guapé</v>
          </cell>
        </row>
        <row r="1667">
          <cell r="A1667">
            <v>3128204</v>
          </cell>
          <cell r="B1667" t="str">
            <v>MG</v>
          </cell>
          <cell r="C1667">
            <v>31</v>
          </cell>
          <cell r="D1667" t="str">
            <v>Guaraciaba</v>
          </cell>
        </row>
        <row r="1668">
          <cell r="A1668">
            <v>3128253</v>
          </cell>
          <cell r="B1668" t="str">
            <v>MG</v>
          </cell>
          <cell r="C1668">
            <v>38</v>
          </cell>
          <cell r="D1668" t="str">
            <v>Guaraciama</v>
          </cell>
        </row>
        <row r="1669">
          <cell r="A1669">
            <v>3128303</v>
          </cell>
          <cell r="B1669" t="str">
            <v>MG</v>
          </cell>
          <cell r="C1669">
            <v>35</v>
          </cell>
          <cell r="D1669" t="str">
            <v>Guaranésia</v>
          </cell>
        </row>
        <row r="1670">
          <cell r="A1670">
            <v>3128402</v>
          </cell>
          <cell r="B1670" t="str">
            <v>MG</v>
          </cell>
          <cell r="C1670">
            <v>32</v>
          </cell>
          <cell r="D1670" t="str">
            <v>Guarani</v>
          </cell>
        </row>
        <row r="1671">
          <cell r="A1671">
            <v>3128501</v>
          </cell>
          <cell r="B1671" t="str">
            <v>MG</v>
          </cell>
          <cell r="C1671">
            <v>32</v>
          </cell>
          <cell r="D1671" t="str">
            <v>Guarará</v>
          </cell>
        </row>
        <row r="1672">
          <cell r="A1672">
            <v>3128600</v>
          </cell>
          <cell r="B1672" t="str">
            <v>MG</v>
          </cell>
          <cell r="C1672">
            <v>38</v>
          </cell>
          <cell r="D1672" t="str">
            <v>Guarda-Mor</v>
          </cell>
        </row>
        <row r="1673">
          <cell r="A1673">
            <v>3128709</v>
          </cell>
          <cell r="B1673" t="str">
            <v>MG</v>
          </cell>
          <cell r="C1673">
            <v>35</v>
          </cell>
          <cell r="D1673" t="str">
            <v>Guaxupé</v>
          </cell>
        </row>
        <row r="1674">
          <cell r="A1674">
            <v>3128808</v>
          </cell>
          <cell r="B1674" t="str">
            <v>MG</v>
          </cell>
          <cell r="C1674">
            <v>32</v>
          </cell>
          <cell r="D1674" t="str">
            <v>Guidoval</v>
          </cell>
        </row>
        <row r="1675">
          <cell r="A1675">
            <v>3128907</v>
          </cell>
          <cell r="B1675" t="str">
            <v>MG</v>
          </cell>
          <cell r="C1675">
            <v>34</v>
          </cell>
          <cell r="D1675" t="str">
            <v>Guimarânia</v>
          </cell>
        </row>
        <row r="1676">
          <cell r="A1676">
            <v>3129004</v>
          </cell>
          <cell r="B1676" t="str">
            <v>MG</v>
          </cell>
          <cell r="C1676">
            <v>32</v>
          </cell>
          <cell r="D1676" t="str">
            <v>Guiricema</v>
          </cell>
        </row>
        <row r="1677">
          <cell r="A1677">
            <v>3129103</v>
          </cell>
          <cell r="B1677" t="str">
            <v>MG</v>
          </cell>
          <cell r="C1677">
            <v>34</v>
          </cell>
          <cell r="D1677" t="str">
            <v>Gurinhatã</v>
          </cell>
        </row>
        <row r="1678">
          <cell r="A1678">
            <v>3129202</v>
          </cell>
          <cell r="B1678" t="str">
            <v>MG</v>
          </cell>
          <cell r="C1678">
            <v>35</v>
          </cell>
          <cell r="D1678" t="str">
            <v>Heliodora</v>
          </cell>
        </row>
        <row r="1679">
          <cell r="A1679">
            <v>3129301</v>
          </cell>
          <cell r="B1679" t="str">
            <v>MG</v>
          </cell>
          <cell r="C1679">
            <v>33</v>
          </cell>
          <cell r="D1679" t="str">
            <v>Iapu</v>
          </cell>
        </row>
        <row r="1680">
          <cell r="A1680">
            <v>3129400</v>
          </cell>
          <cell r="B1680" t="str">
            <v>MG</v>
          </cell>
          <cell r="C1680">
            <v>32</v>
          </cell>
          <cell r="D1680" t="str">
            <v>Ibertioga</v>
          </cell>
        </row>
        <row r="1681">
          <cell r="A1681">
            <v>3129509</v>
          </cell>
          <cell r="B1681" t="str">
            <v>MG</v>
          </cell>
          <cell r="C1681">
            <v>34</v>
          </cell>
          <cell r="D1681" t="str">
            <v>Ibiá</v>
          </cell>
        </row>
        <row r="1682">
          <cell r="A1682">
            <v>3129608</v>
          </cell>
          <cell r="B1682" t="str">
            <v>MG</v>
          </cell>
          <cell r="C1682">
            <v>38</v>
          </cell>
          <cell r="D1682" t="str">
            <v>Ibiaí</v>
          </cell>
        </row>
        <row r="1683">
          <cell r="A1683">
            <v>3129657</v>
          </cell>
          <cell r="B1683" t="str">
            <v>MG</v>
          </cell>
          <cell r="C1683">
            <v>38</v>
          </cell>
          <cell r="D1683" t="str">
            <v>Ibiracatu</v>
          </cell>
        </row>
        <row r="1684">
          <cell r="A1684">
            <v>3129707</v>
          </cell>
          <cell r="B1684" t="str">
            <v>MG</v>
          </cell>
          <cell r="C1684">
            <v>35</v>
          </cell>
          <cell r="D1684" t="str">
            <v>Ibiraci</v>
          </cell>
        </row>
        <row r="1685">
          <cell r="A1685">
            <v>3129806</v>
          </cell>
          <cell r="B1685" t="str">
            <v>MG</v>
          </cell>
          <cell r="C1685">
            <v>31</v>
          </cell>
          <cell r="D1685" t="str">
            <v>Ibirité</v>
          </cell>
        </row>
        <row r="1686">
          <cell r="A1686">
            <v>3129905</v>
          </cell>
          <cell r="B1686" t="str">
            <v>MG</v>
          </cell>
          <cell r="C1686">
            <v>35</v>
          </cell>
          <cell r="D1686" t="str">
            <v>Ibitiúra de Minas</v>
          </cell>
        </row>
        <row r="1687">
          <cell r="A1687">
            <v>3130002</v>
          </cell>
          <cell r="B1687" t="str">
            <v>MG</v>
          </cell>
          <cell r="C1687">
            <v>35</v>
          </cell>
          <cell r="D1687" t="str">
            <v>Ibituruna</v>
          </cell>
        </row>
        <row r="1688">
          <cell r="A1688">
            <v>3130051</v>
          </cell>
          <cell r="B1688" t="str">
            <v>MG</v>
          </cell>
          <cell r="C1688">
            <v>38</v>
          </cell>
          <cell r="D1688" t="str">
            <v>Icaraí de Minas</v>
          </cell>
        </row>
        <row r="1689">
          <cell r="A1689">
            <v>3130101</v>
          </cell>
          <cell r="B1689" t="str">
            <v>MG</v>
          </cell>
          <cell r="C1689">
            <v>31</v>
          </cell>
          <cell r="D1689" t="str">
            <v>Igarapé</v>
          </cell>
        </row>
        <row r="1690">
          <cell r="A1690">
            <v>3130200</v>
          </cell>
          <cell r="B1690" t="str">
            <v>MG</v>
          </cell>
          <cell r="C1690">
            <v>37</v>
          </cell>
          <cell r="D1690" t="str">
            <v>Igaratinga</v>
          </cell>
        </row>
        <row r="1691">
          <cell r="A1691">
            <v>3130309</v>
          </cell>
          <cell r="B1691" t="str">
            <v>MG</v>
          </cell>
          <cell r="C1691">
            <v>37</v>
          </cell>
          <cell r="D1691" t="str">
            <v>Iguatama</v>
          </cell>
        </row>
        <row r="1692">
          <cell r="A1692">
            <v>3130408</v>
          </cell>
          <cell r="B1692" t="str">
            <v>MG</v>
          </cell>
          <cell r="C1692">
            <v>35</v>
          </cell>
          <cell r="D1692" t="str">
            <v>Ijaci</v>
          </cell>
        </row>
        <row r="1693">
          <cell r="A1693">
            <v>3130507</v>
          </cell>
          <cell r="B1693" t="str">
            <v>MG</v>
          </cell>
          <cell r="C1693">
            <v>35</v>
          </cell>
          <cell r="D1693" t="str">
            <v>Ilicínea</v>
          </cell>
        </row>
        <row r="1694">
          <cell r="A1694">
            <v>3130556</v>
          </cell>
          <cell r="B1694" t="str">
            <v>MG</v>
          </cell>
          <cell r="C1694">
            <v>33</v>
          </cell>
          <cell r="D1694" t="str">
            <v>Imbé de Minas</v>
          </cell>
        </row>
        <row r="1695">
          <cell r="A1695">
            <v>3130606</v>
          </cell>
          <cell r="B1695" t="str">
            <v>MG</v>
          </cell>
          <cell r="C1695">
            <v>35</v>
          </cell>
          <cell r="D1695" t="str">
            <v>Inconfidentes</v>
          </cell>
        </row>
        <row r="1696">
          <cell r="A1696">
            <v>3130655</v>
          </cell>
          <cell r="B1696" t="str">
            <v>MG</v>
          </cell>
          <cell r="C1696">
            <v>38</v>
          </cell>
          <cell r="D1696" t="str">
            <v>Indaiabira</v>
          </cell>
        </row>
        <row r="1697">
          <cell r="A1697">
            <v>3130705</v>
          </cell>
          <cell r="B1697" t="str">
            <v>MG</v>
          </cell>
          <cell r="C1697">
            <v>34</v>
          </cell>
          <cell r="D1697" t="str">
            <v>Indianópolis</v>
          </cell>
        </row>
        <row r="1698">
          <cell r="A1698">
            <v>3130804</v>
          </cell>
          <cell r="B1698" t="str">
            <v>MG</v>
          </cell>
          <cell r="C1698">
            <v>35</v>
          </cell>
          <cell r="D1698" t="str">
            <v>Ingaí</v>
          </cell>
        </row>
        <row r="1699">
          <cell r="A1699">
            <v>3130903</v>
          </cell>
          <cell r="B1699" t="str">
            <v>MG</v>
          </cell>
          <cell r="C1699">
            <v>33</v>
          </cell>
          <cell r="D1699" t="str">
            <v>Inhapim</v>
          </cell>
        </row>
        <row r="1700">
          <cell r="A1700">
            <v>3131000</v>
          </cell>
          <cell r="B1700" t="str">
            <v>MG</v>
          </cell>
          <cell r="C1700">
            <v>31</v>
          </cell>
          <cell r="D1700" t="str">
            <v>Inhaúma</v>
          </cell>
        </row>
        <row r="1701">
          <cell r="A1701">
            <v>3131109</v>
          </cell>
          <cell r="B1701" t="str">
            <v>MG</v>
          </cell>
          <cell r="C1701">
            <v>38</v>
          </cell>
          <cell r="D1701" t="str">
            <v>Inimutaba</v>
          </cell>
        </row>
        <row r="1702">
          <cell r="A1702">
            <v>3131158</v>
          </cell>
          <cell r="B1702" t="str">
            <v>MG</v>
          </cell>
          <cell r="C1702">
            <v>33</v>
          </cell>
          <cell r="D1702" t="str">
            <v>Ipaba</v>
          </cell>
        </row>
        <row r="1703">
          <cell r="A1703">
            <v>3131208</v>
          </cell>
          <cell r="B1703" t="str">
            <v>MG</v>
          </cell>
          <cell r="C1703">
            <v>33</v>
          </cell>
          <cell r="D1703" t="str">
            <v>Ipanema</v>
          </cell>
        </row>
        <row r="1704">
          <cell r="A1704">
            <v>3131307</v>
          </cell>
          <cell r="B1704" t="str">
            <v>MG</v>
          </cell>
          <cell r="C1704">
            <v>31</v>
          </cell>
          <cell r="D1704" t="str">
            <v>Ipatinga</v>
          </cell>
        </row>
        <row r="1705">
          <cell r="A1705">
            <v>3131406</v>
          </cell>
          <cell r="B1705" t="str">
            <v>MG</v>
          </cell>
          <cell r="C1705">
            <v>34</v>
          </cell>
          <cell r="D1705" t="str">
            <v>Ipiaçu</v>
          </cell>
        </row>
        <row r="1706">
          <cell r="A1706">
            <v>3131505</v>
          </cell>
          <cell r="B1706" t="str">
            <v>MG</v>
          </cell>
          <cell r="C1706">
            <v>35</v>
          </cell>
          <cell r="D1706" t="str">
            <v>Ipuiúna</v>
          </cell>
        </row>
        <row r="1707">
          <cell r="A1707">
            <v>3131604</v>
          </cell>
          <cell r="B1707" t="str">
            <v>MG</v>
          </cell>
          <cell r="C1707">
            <v>34</v>
          </cell>
          <cell r="D1707" t="str">
            <v>Iraí de Minas</v>
          </cell>
        </row>
        <row r="1708">
          <cell r="A1708">
            <v>3131703</v>
          </cell>
          <cell r="B1708" t="str">
            <v>MG</v>
          </cell>
          <cell r="C1708">
            <v>31</v>
          </cell>
          <cell r="D1708" t="str">
            <v>Itabira</v>
          </cell>
        </row>
        <row r="1709">
          <cell r="A1709">
            <v>3131802</v>
          </cell>
          <cell r="B1709" t="str">
            <v>MG</v>
          </cell>
          <cell r="C1709">
            <v>33</v>
          </cell>
          <cell r="D1709" t="str">
            <v>Itabirinha</v>
          </cell>
        </row>
        <row r="1710">
          <cell r="A1710">
            <v>3131901</v>
          </cell>
          <cell r="B1710" t="str">
            <v>MG</v>
          </cell>
          <cell r="C1710">
            <v>31</v>
          </cell>
          <cell r="D1710" t="str">
            <v>Itabirito</v>
          </cell>
        </row>
        <row r="1711">
          <cell r="A1711">
            <v>3132008</v>
          </cell>
          <cell r="B1711" t="str">
            <v>MG</v>
          </cell>
          <cell r="C1711">
            <v>38</v>
          </cell>
          <cell r="D1711" t="str">
            <v>Itacambira</v>
          </cell>
        </row>
        <row r="1712">
          <cell r="A1712">
            <v>3132107</v>
          </cell>
          <cell r="B1712" t="str">
            <v>MG</v>
          </cell>
          <cell r="C1712">
            <v>38</v>
          </cell>
          <cell r="D1712" t="str">
            <v>Itacarambi</v>
          </cell>
        </row>
        <row r="1713">
          <cell r="A1713">
            <v>3132206</v>
          </cell>
          <cell r="B1713" t="str">
            <v>MG</v>
          </cell>
          <cell r="C1713">
            <v>31</v>
          </cell>
          <cell r="D1713" t="str">
            <v>Itaguara</v>
          </cell>
        </row>
        <row r="1714">
          <cell r="A1714">
            <v>3132305</v>
          </cell>
          <cell r="B1714" t="str">
            <v>MG</v>
          </cell>
          <cell r="C1714">
            <v>33</v>
          </cell>
          <cell r="D1714" t="str">
            <v>Itaipé</v>
          </cell>
        </row>
        <row r="1715">
          <cell r="A1715">
            <v>3132404</v>
          </cell>
          <cell r="B1715" t="str">
            <v>MG</v>
          </cell>
          <cell r="C1715">
            <v>35</v>
          </cell>
          <cell r="D1715" t="str">
            <v>Itajubá</v>
          </cell>
        </row>
        <row r="1716">
          <cell r="A1716">
            <v>3132503</v>
          </cell>
          <cell r="B1716" t="str">
            <v>MG</v>
          </cell>
          <cell r="C1716">
            <v>38</v>
          </cell>
          <cell r="D1716" t="str">
            <v>Itamarandiba</v>
          </cell>
        </row>
        <row r="1717">
          <cell r="A1717">
            <v>3132602</v>
          </cell>
          <cell r="B1717" t="str">
            <v>MG</v>
          </cell>
          <cell r="C1717">
            <v>32</v>
          </cell>
          <cell r="D1717" t="str">
            <v>Itamarati de Minas</v>
          </cell>
        </row>
        <row r="1718">
          <cell r="A1718">
            <v>3132701</v>
          </cell>
          <cell r="B1718" t="str">
            <v>MG</v>
          </cell>
          <cell r="C1718">
            <v>33</v>
          </cell>
          <cell r="D1718" t="str">
            <v>Itambacuri</v>
          </cell>
        </row>
        <row r="1719">
          <cell r="A1719">
            <v>3132800</v>
          </cell>
          <cell r="B1719" t="str">
            <v>MG</v>
          </cell>
          <cell r="C1719">
            <v>31</v>
          </cell>
          <cell r="D1719" t="str">
            <v>Itambé do Mato Dentro</v>
          </cell>
        </row>
        <row r="1720">
          <cell r="A1720">
            <v>3132909</v>
          </cell>
          <cell r="B1720" t="str">
            <v>MG</v>
          </cell>
          <cell r="C1720">
            <v>35</v>
          </cell>
          <cell r="D1720" t="str">
            <v>Itamogi</v>
          </cell>
        </row>
        <row r="1721">
          <cell r="A1721">
            <v>3133006</v>
          </cell>
          <cell r="B1721" t="str">
            <v>MG</v>
          </cell>
          <cell r="C1721">
            <v>35</v>
          </cell>
          <cell r="D1721" t="str">
            <v>Itamonte</v>
          </cell>
        </row>
        <row r="1722">
          <cell r="A1722">
            <v>3133105</v>
          </cell>
          <cell r="B1722" t="str">
            <v>MG</v>
          </cell>
          <cell r="C1722">
            <v>35</v>
          </cell>
          <cell r="D1722" t="str">
            <v>Itanhandu</v>
          </cell>
        </row>
        <row r="1723">
          <cell r="A1723">
            <v>3133204</v>
          </cell>
          <cell r="B1723" t="str">
            <v>MG</v>
          </cell>
          <cell r="C1723">
            <v>33</v>
          </cell>
          <cell r="D1723" t="str">
            <v>Itanhomi</v>
          </cell>
        </row>
        <row r="1724">
          <cell r="A1724">
            <v>3133303</v>
          </cell>
          <cell r="B1724" t="str">
            <v>MG</v>
          </cell>
          <cell r="C1724">
            <v>33</v>
          </cell>
          <cell r="D1724" t="str">
            <v>Itaobim</v>
          </cell>
        </row>
        <row r="1725">
          <cell r="A1725">
            <v>3133402</v>
          </cell>
          <cell r="B1725" t="str">
            <v>MG</v>
          </cell>
          <cell r="C1725">
            <v>34</v>
          </cell>
          <cell r="D1725" t="str">
            <v>Itapagipe</v>
          </cell>
        </row>
        <row r="1726">
          <cell r="A1726">
            <v>3133501</v>
          </cell>
          <cell r="B1726" t="str">
            <v>MG</v>
          </cell>
          <cell r="C1726">
            <v>37</v>
          </cell>
          <cell r="D1726" t="str">
            <v>Itapecerica</v>
          </cell>
        </row>
        <row r="1727">
          <cell r="A1727">
            <v>3133600</v>
          </cell>
          <cell r="B1727" t="str">
            <v>MG</v>
          </cell>
          <cell r="C1727">
            <v>35</v>
          </cell>
          <cell r="D1727" t="str">
            <v>Itapeva</v>
          </cell>
        </row>
        <row r="1728">
          <cell r="A1728">
            <v>3133709</v>
          </cell>
          <cell r="B1728" t="str">
            <v>MG</v>
          </cell>
          <cell r="C1728">
            <v>31</v>
          </cell>
          <cell r="D1728" t="str">
            <v>Itatiaiuçu</v>
          </cell>
        </row>
        <row r="1729">
          <cell r="A1729">
            <v>3133758</v>
          </cell>
          <cell r="B1729" t="str">
            <v>MG</v>
          </cell>
          <cell r="C1729">
            <v>35</v>
          </cell>
          <cell r="D1729" t="str">
            <v>Itaú de Minas</v>
          </cell>
        </row>
        <row r="1730">
          <cell r="A1730">
            <v>3133808</v>
          </cell>
          <cell r="B1730" t="str">
            <v>MG</v>
          </cell>
          <cell r="C1730">
            <v>37</v>
          </cell>
          <cell r="D1730" t="str">
            <v>Itaúna</v>
          </cell>
        </row>
        <row r="1731">
          <cell r="A1731">
            <v>3133907</v>
          </cell>
          <cell r="B1731" t="str">
            <v>MG</v>
          </cell>
          <cell r="C1731">
            <v>31</v>
          </cell>
          <cell r="D1731" t="str">
            <v>Itaverava</v>
          </cell>
        </row>
        <row r="1732">
          <cell r="A1732">
            <v>3134004</v>
          </cell>
          <cell r="B1732" t="str">
            <v>MG</v>
          </cell>
          <cell r="C1732">
            <v>33</v>
          </cell>
          <cell r="D1732" t="str">
            <v>Itinga</v>
          </cell>
        </row>
        <row r="1733">
          <cell r="A1733">
            <v>3134103</v>
          </cell>
          <cell r="B1733" t="str">
            <v>MG</v>
          </cell>
          <cell r="C1733">
            <v>33</v>
          </cell>
          <cell r="D1733" t="str">
            <v>Itueta</v>
          </cell>
        </row>
        <row r="1734">
          <cell r="A1734">
            <v>3134202</v>
          </cell>
          <cell r="B1734" t="str">
            <v>MG</v>
          </cell>
          <cell r="C1734">
            <v>34</v>
          </cell>
          <cell r="D1734" t="str">
            <v>Ituiutaba</v>
          </cell>
        </row>
        <row r="1735">
          <cell r="A1735">
            <v>3134301</v>
          </cell>
          <cell r="B1735" t="str">
            <v>MG</v>
          </cell>
          <cell r="C1735">
            <v>35</v>
          </cell>
          <cell r="D1735" t="str">
            <v>Itumirim</v>
          </cell>
        </row>
        <row r="1736">
          <cell r="A1736">
            <v>3134400</v>
          </cell>
          <cell r="B1736" t="str">
            <v>MG</v>
          </cell>
          <cell r="C1736">
            <v>34</v>
          </cell>
          <cell r="D1736" t="str">
            <v>Iturama</v>
          </cell>
        </row>
        <row r="1737">
          <cell r="A1737">
            <v>3134509</v>
          </cell>
          <cell r="B1737" t="str">
            <v>MG</v>
          </cell>
          <cell r="C1737">
            <v>35</v>
          </cell>
          <cell r="D1737" t="str">
            <v>Itutinga</v>
          </cell>
        </row>
        <row r="1738">
          <cell r="A1738">
            <v>3134608</v>
          </cell>
          <cell r="B1738" t="str">
            <v>MG</v>
          </cell>
          <cell r="C1738">
            <v>31</v>
          </cell>
          <cell r="D1738" t="str">
            <v>Jaboticatubas</v>
          </cell>
        </row>
        <row r="1739">
          <cell r="A1739">
            <v>3134707</v>
          </cell>
          <cell r="B1739" t="str">
            <v>MG</v>
          </cell>
          <cell r="C1739">
            <v>33</v>
          </cell>
          <cell r="D1739" t="str">
            <v>Jacinto</v>
          </cell>
        </row>
        <row r="1740">
          <cell r="A1740">
            <v>3134806</v>
          </cell>
          <cell r="B1740" t="str">
            <v>MG</v>
          </cell>
          <cell r="C1740">
            <v>35</v>
          </cell>
          <cell r="D1740" t="str">
            <v>Jacuí</v>
          </cell>
        </row>
        <row r="1741">
          <cell r="A1741">
            <v>3134905</v>
          </cell>
          <cell r="B1741" t="str">
            <v>MG</v>
          </cell>
          <cell r="C1741">
            <v>35</v>
          </cell>
          <cell r="D1741" t="str">
            <v>Jacutinga</v>
          </cell>
        </row>
        <row r="1742">
          <cell r="A1742">
            <v>3135001</v>
          </cell>
          <cell r="B1742" t="str">
            <v>MG</v>
          </cell>
          <cell r="C1742">
            <v>31</v>
          </cell>
          <cell r="D1742" t="str">
            <v>Jaguaraçu</v>
          </cell>
        </row>
        <row r="1743">
          <cell r="A1743">
            <v>3135050</v>
          </cell>
          <cell r="B1743" t="str">
            <v>MG</v>
          </cell>
          <cell r="C1743">
            <v>38</v>
          </cell>
          <cell r="D1743" t="str">
            <v>Jaíba</v>
          </cell>
        </row>
        <row r="1744">
          <cell r="A1744">
            <v>3135076</v>
          </cell>
          <cell r="B1744" t="str">
            <v>MG</v>
          </cell>
          <cell r="C1744">
            <v>33</v>
          </cell>
          <cell r="D1744" t="str">
            <v>Jampruca</v>
          </cell>
        </row>
        <row r="1745">
          <cell r="A1745">
            <v>3135100</v>
          </cell>
          <cell r="B1745" t="str">
            <v>MG</v>
          </cell>
          <cell r="C1745">
            <v>38</v>
          </cell>
          <cell r="D1745" t="str">
            <v>Janaúba</v>
          </cell>
        </row>
        <row r="1746">
          <cell r="A1746">
            <v>3135209</v>
          </cell>
          <cell r="B1746" t="str">
            <v>MG</v>
          </cell>
          <cell r="C1746">
            <v>38</v>
          </cell>
          <cell r="D1746" t="str">
            <v>Januária</v>
          </cell>
        </row>
        <row r="1747">
          <cell r="A1747">
            <v>3135308</v>
          </cell>
          <cell r="B1747" t="str">
            <v>MG</v>
          </cell>
          <cell r="C1747">
            <v>37</v>
          </cell>
          <cell r="D1747" t="str">
            <v>Japaraíba</v>
          </cell>
        </row>
        <row r="1748">
          <cell r="A1748">
            <v>3135357</v>
          </cell>
          <cell r="B1748" t="str">
            <v>MG</v>
          </cell>
          <cell r="C1748">
            <v>38</v>
          </cell>
          <cell r="D1748" t="str">
            <v>Japonvar</v>
          </cell>
        </row>
        <row r="1749">
          <cell r="A1749">
            <v>3135407</v>
          </cell>
          <cell r="B1749" t="str">
            <v>MG</v>
          </cell>
          <cell r="C1749">
            <v>31</v>
          </cell>
          <cell r="D1749" t="str">
            <v>Jeceaba</v>
          </cell>
        </row>
        <row r="1750">
          <cell r="A1750">
            <v>3135456</v>
          </cell>
          <cell r="B1750" t="str">
            <v>MG</v>
          </cell>
          <cell r="C1750">
            <v>33</v>
          </cell>
          <cell r="D1750" t="str">
            <v>Jenipapo de Minas</v>
          </cell>
        </row>
        <row r="1751">
          <cell r="A1751">
            <v>3135506</v>
          </cell>
          <cell r="B1751" t="str">
            <v>MG</v>
          </cell>
          <cell r="C1751">
            <v>31</v>
          </cell>
          <cell r="D1751" t="str">
            <v>Jequeri</v>
          </cell>
        </row>
        <row r="1752">
          <cell r="A1752">
            <v>3135605</v>
          </cell>
          <cell r="B1752" t="str">
            <v>MG</v>
          </cell>
          <cell r="C1752">
            <v>38</v>
          </cell>
          <cell r="D1752" t="str">
            <v>Jequitaí</v>
          </cell>
        </row>
        <row r="1753">
          <cell r="A1753">
            <v>3135704</v>
          </cell>
          <cell r="B1753" t="str">
            <v>MG</v>
          </cell>
          <cell r="C1753">
            <v>31</v>
          </cell>
          <cell r="D1753" t="str">
            <v>Jequitibá</v>
          </cell>
        </row>
        <row r="1754">
          <cell r="A1754">
            <v>3135803</v>
          </cell>
          <cell r="B1754" t="str">
            <v>MG</v>
          </cell>
          <cell r="C1754">
            <v>33</v>
          </cell>
          <cell r="D1754" t="str">
            <v>Jequitinhonha</v>
          </cell>
        </row>
        <row r="1755">
          <cell r="A1755">
            <v>3135902</v>
          </cell>
          <cell r="B1755" t="str">
            <v>MG</v>
          </cell>
          <cell r="C1755">
            <v>35</v>
          </cell>
          <cell r="D1755" t="str">
            <v>Jesuânia</v>
          </cell>
        </row>
        <row r="1756">
          <cell r="A1756">
            <v>3136009</v>
          </cell>
          <cell r="B1756" t="str">
            <v>MG</v>
          </cell>
          <cell r="C1756">
            <v>33</v>
          </cell>
          <cell r="D1756" t="str">
            <v>Joaíma</v>
          </cell>
        </row>
        <row r="1757">
          <cell r="A1757">
            <v>3136108</v>
          </cell>
          <cell r="B1757" t="str">
            <v>MG</v>
          </cell>
          <cell r="C1757">
            <v>33</v>
          </cell>
          <cell r="D1757" t="str">
            <v>Joanésia</v>
          </cell>
        </row>
        <row r="1758">
          <cell r="A1758">
            <v>3136207</v>
          </cell>
          <cell r="B1758" t="str">
            <v>MG</v>
          </cell>
          <cell r="C1758">
            <v>31</v>
          </cell>
          <cell r="D1758" t="str">
            <v>João Monlevade</v>
          </cell>
        </row>
        <row r="1759">
          <cell r="A1759">
            <v>3136306</v>
          </cell>
          <cell r="B1759" t="str">
            <v>MG</v>
          </cell>
          <cell r="C1759">
            <v>38</v>
          </cell>
          <cell r="D1759" t="str">
            <v>João Pinheiro</v>
          </cell>
        </row>
        <row r="1760">
          <cell r="A1760">
            <v>3136405</v>
          </cell>
          <cell r="B1760" t="str">
            <v>MG</v>
          </cell>
          <cell r="C1760">
            <v>38</v>
          </cell>
          <cell r="D1760" t="str">
            <v>Joaquim Felício</v>
          </cell>
        </row>
        <row r="1761">
          <cell r="A1761">
            <v>3136504</v>
          </cell>
          <cell r="B1761" t="str">
            <v>MG</v>
          </cell>
          <cell r="C1761">
            <v>33</v>
          </cell>
          <cell r="D1761" t="str">
            <v>Jordânia</v>
          </cell>
        </row>
        <row r="1762">
          <cell r="A1762">
            <v>3136520</v>
          </cell>
          <cell r="B1762" t="str">
            <v>MG</v>
          </cell>
          <cell r="C1762">
            <v>33</v>
          </cell>
          <cell r="D1762" t="str">
            <v>José Gonçalves de Minas</v>
          </cell>
        </row>
        <row r="1763">
          <cell r="A1763">
            <v>3136553</v>
          </cell>
          <cell r="B1763" t="str">
            <v>MG</v>
          </cell>
          <cell r="C1763">
            <v>33</v>
          </cell>
          <cell r="D1763" t="str">
            <v>José Raydan</v>
          </cell>
        </row>
        <row r="1764">
          <cell r="A1764">
            <v>3136579</v>
          </cell>
          <cell r="B1764" t="str">
            <v>MG</v>
          </cell>
          <cell r="C1764">
            <v>38</v>
          </cell>
          <cell r="D1764" t="str">
            <v>Josenópolis</v>
          </cell>
        </row>
        <row r="1765">
          <cell r="A1765">
            <v>3136652</v>
          </cell>
          <cell r="B1765" t="str">
            <v>MG</v>
          </cell>
          <cell r="C1765">
            <v>31</v>
          </cell>
          <cell r="D1765" t="str">
            <v>Juatuba</v>
          </cell>
        </row>
        <row r="1766">
          <cell r="A1766">
            <v>3136702</v>
          </cell>
          <cell r="B1766" t="str">
            <v>MG</v>
          </cell>
          <cell r="C1766">
            <v>32</v>
          </cell>
          <cell r="D1766" t="str">
            <v>Juiz de Fora</v>
          </cell>
        </row>
        <row r="1767">
          <cell r="A1767">
            <v>3136801</v>
          </cell>
          <cell r="B1767" t="str">
            <v>MG</v>
          </cell>
          <cell r="C1767">
            <v>38</v>
          </cell>
          <cell r="D1767" t="str">
            <v>Juramento</v>
          </cell>
        </row>
        <row r="1768">
          <cell r="A1768">
            <v>3136900</v>
          </cell>
          <cell r="B1768" t="str">
            <v>MG</v>
          </cell>
          <cell r="C1768">
            <v>35</v>
          </cell>
          <cell r="D1768" t="str">
            <v>Juruaia</v>
          </cell>
        </row>
        <row r="1769">
          <cell r="A1769">
            <v>3136959</v>
          </cell>
          <cell r="B1769" t="str">
            <v>MG</v>
          </cell>
          <cell r="C1769">
            <v>38</v>
          </cell>
          <cell r="D1769" t="str">
            <v>Juvenília</v>
          </cell>
        </row>
        <row r="1770">
          <cell r="A1770">
            <v>3137007</v>
          </cell>
          <cell r="B1770" t="str">
            <v>MG</v>
          </cell>
          <cell r="C1770">
            <v>33</v>
          </cell>
          <cell r="D1770" t="str">
            <v>Ladainha</v>
          </cell>
        </row>
        <row r="1771">
          <cell r="A1771">
            <v>3137106</v>
          </cell>
          <cell r="B1771" t="str">
            <v>MG</v>
          </cell>
          <cell r="C1771">
            <v>34</v>
          </cell>
          <cell r="D1771" t="str">
            <v>Lagamar</v>
          </cell>
        </row>
        <row r="1772">
          <cell r="A1772">
            <v>3137205</v>
          </cell>
          <cell r="B1772" t="str">
            <v>MG</v>
          </cell>
          <cell r="C1772">
            <v>37</v>
          </cell>
          <cell r="D1772" t="str">
            <v>Lagoa da Prata</v>
          </cell>
        </row>
        <row r="1773">
          <cell r="A1773">
            <v>3137304</v>
          </cell>
          <cell r="B1773" t="str">
            <v>MG</v>
          </cell>
          <cell r="C1773">
            <v>38</v>
          </cell>
          <cell r="D1773" t="str">
            <v>Lagoa dos Patos</v>
          </cell>
        </row>
        <row r="1774">
          <cell r="A1774">
            <v>3137403</v>
          </cell>
          <cell r="B1774" t="str">
            <v>MG</v>
          </cell>
          <cell r="C1774">
            <v>32</v>
          </cell>
          <cell r="D1774" t="str">
            <v>Lagoa Dourada</v>
          </cell>
        </row>
        <row r="1775">
          <cell r="A1775">
            <v>3137502</v>
          </cell>
          <cell r="B1775" t="str">
            <v>MG</v>
          </cell>
          <cell r="C1775">
            <v>34</v>
          </cell>
          <cell r="D1775" t="str">
            <v>Lagoa Formosa</v>
          </cell>
        </row>
        <row r="1776">
          <cell r="A1776">
            <v>3137536</v>
          </cell>
          <cell r="B1776" t="str">
            <v>MG</v>
          </cell>
          <cell r="C1776">
            <v>34</v>
          </cell>
          <cell r="D1776" t="str">
            <v>Lagoa Grande</v>
          </cell>
        </row>
        <row r="1777">
          <cell r="A1777">
            <v>3137601</v>
          </cell>
          <cell r="B1777" t="str">
            <v>MG</v>
          </cell>
          <cell r="C1777">
            <v>31</v>
          </cell>
          <cell r="D1777" t="str">
            <v>Lagoa Santa</v>
          </cell>
        </row>
        <row r="1778">
          <cell r="A1778">
            <v>3137700</v>
          </cell>
          <cell r="B1778" t="str">
            <v>MG</v>
          </cell>
          <cell r="C1778">
            <v>33</v>
          </cell>
          <cell r="D1778" t="str">
            <v>Lajinha</v>
          </cell>
        </row>
        <row r="1779">
          <cell r="A1779">
            <v>3137809</v>
          </cell>
          <cell r="B1779" t="str">
            <v>MG</v>
          </cell>
          <cell r="C1779">
            <v>35</v>
          </cell>
          <cell r="D1779" t="str">
            <v>Lambari</v>
          </cell>
        </row>
        <row r="1780">
          <cell r="A1780">
            <v>3137908</v>
          </cell>
          <cell r="B1780" t="str">
            <v>MG</v>
          </cell>
          <cell r="C1780">
            <v>31</v>
          </cell>
          <cell r="D1780" t="str">
            <v>Lamim</v>
          </cell>
        </row>
        <row r="1781">
          <cell r="A1781">
            <v>3138005</v>
          </cell>
          <cell r="B1781" t="str">
            <v>MG</v>
          </cell>
          <cell r="C1781">
            <v>32</v>
          </cell>
          <cell r="D1781" t="str">
            <v>Laranjal</v>
          </cell>
        </row>
        <row r="1782">
          <cell r="A1782">
            <v>3138104</v>
          </cell>
          <cell r="B1782" t="str">
            <v>MG</v>
          </cell>
          <cell r="C1782">
            <v>38</v>
          </cell>
          <cell r="D1782" t="str">
            <v>Lassance</v>
          </cell>
        </row>
        <row r="1783">
          <cell r="A1783">
            <v>3138203</v>
          </cell>
          <cell r="B1783" t="str">
            <v>MG</v>
          </cell>
          <cell r="C1783">
            <v>35</v>
          </cell>
          <cell r="D1783" t="str">
            <v>Lavras</v>
          </cell>
        </row>
        <row r="1784">
          <cell r="A1784">
            <v>3138302</v>
          </cell>
          <cell r="B1784" t="str">
            <v>MG</v>
          </cell>
          <cell r="C1784">
            <v>37</v>
          </cell>
          <cell r="D1784" t="str">
            <v>Leandro Ferreira</v>
          </cell>
        </row>
        <row r="1785">
          <cell r="A1785">
            <v>3138351</v>
          </cell>
          <cell r="B1785" t="str">
            <v>MG</v>
          </cell>
          <cell r="C1785">
            <v>33</v>
          </cell>
          <cell r="D1785" t="str">
            <v>Leme do Prado</v>
          </cell>
        </row>
        <row r="1786">
          <cell r="A1786">
            <v>3138401</v>
          </cell>
          <cell r="B1786" t="str">
            <v>MG</v>
          </cell>
          <cell r="C1786">
            <v>32</v>
          </cell>
          <cell r="D1786" t="str">
            <v>Leopoldina</v>
          </cell>
        </row>
        <row r="1787">
          <cell r="A1787">
            <v>3138500</v>
          </cell>
          <cell r="B1787" t="str">
            <v>MG</v>
          </cell>
          <cell r="C1787">
            <v>32</v>
          </cell>
          <cell r="D1787" t="str">
            <v>Liberdade</v>
          </cell>
        </row>
        <row r="1788">
          <cell r="A1788">
            <v>3138609</v>
          </cell>
          <cell r="B1788" t="str">
            <v>MG</v>
          </cell>
          <cell r="C1788">
            <v>32</v>
          </cell>
          <cell r="D1788" t="str">
            <v>Lima Duarte</v>
          </cell>
        </row>
        <row r="1789">
          <cell r="A1789">
            <v>3138625</v>
          </cell>
          <cell r="B1789" t="str">
            <v>MG</v>
          </cell>
          <cell r="C1789">
            <v>34</v>
          </cell>
          <cell r="D1789" t="str">
            <v>Limeira do Oeste</v>
          </cell>
        </row>
        <row r="1790">
          <cell r="A1790">
            <v>3138658</v>
          </cell>
          <cell r="B1790" t="str">
            <v>MG</v>
          </cell>
          <cell r="C1790">
            <v>38</v>
          </cell>
          <cell r="D1790" t="str">
            <v>Lontra</v>
          </cell>
        </row>
        <row r="1791">
          <cell r="A1791">
            <v>3138674</v>
          </cell>
          <cell r="B1791" t="str">
            <v>MG</v>
          </cell>
          <cell r="C1791">
            <v>33</v>
          </cell>
          <cell r="D1791" t="str">
            <v>Luisburgo</v>
          </cell>
        </row>
        <row r="1792">
          <cell r="A1792">
            <v>3138682</v>
          </cell>
          <cell r="B1792" t="str">
            <v>MG</v>
          </cell>
          <cell r="C1792">
            <v>38</v>
          </cell>
          <cell r="D1792" t="str">
            <v>Luislândia</v>
          </cell>
        </row>
        <row r="1793">
          <cell r="A1793">
            <v>3138708</v>
          </cell>
          <cell r="B1793" t="str">
            <v>MG</v>
          </cell>
          <cell r="C1793">
            <v>35</v>
          </cell>
          <cell r="D1793" t="str">
            <v>Luminárias</v>
          </cell>
        </row>
        <row r="1794">
          <cell r="A1794">
            <v>3138807</v>
          </cell>
          <cell r="B1794" t="str">
            <v>MG</v>
          </cell>
          <cell r="C1794">
            <v>37</v>
          </cell>
          <cell r="D1794" t="str">
            <v>Luz</v>
          </cell>
        </row>
        <row r="1795">
          <cell r="A1795">
            <v>3138906</v>
          </cell>
          <cell r="B1795" t="str">
            <v>MG</v>
          </cell>
          <cell r="C1795">
            <v>33</v>
          </cell>
          <cell r="D1795" t="str">
            <v>Machacalis</v>
          </cell>
        </row>
        <row r="1796">
          <cell r="A1796">
            <v>3139003</v>
          </cell>
          <cell r="B1796" t="str">
            <v>MG</v>
          </cell>
          <cell r="C1796">
            <v>35</v>
          </cell>
          <cell r="D1796" t="str">
            <v>Machado</v>
          </cell>
        </row>
        <row r="1797">
          <cell r="A1797">
            <v>3139102</v>
          </cell>
          <cell r="B1797" t="str">
            <v>MG</v>
          </cell>
          <cell r="C1797">
            <v>32</v>
          </cell>
          <cell r="D1797" t="str">
            <v>Madre de Deus de Minas</v>
          </cell>
        </row>
        <row r="1798">
          <cell r="A1798">
            <v>3139201</v>
          </cell>
          <cell r="B1798" t="str">
            <v>MG</v>
          </cell>
          <cell r="C1798">
            <v>33</v>
          </cell>
          <cell r="D1798" t="str">
            <v>Malacacheta</v>
          </cell>
        </row>
        <row r="1799">
          <cell r="A1799">
            <v>3139250</v>
          </cell>
          <cell r="B1799" t="str">
            <v>MG</v>
          </cell>
          <cell r="C1799">
            <v>38</v>
          </cell>
          <cell r="D1799" t="str">
            <v>Mamonas</v>
          </cell>
        </row>
        <row r="1800">
          <cell r="A1800">
            <v>3139300</v>
          </cell>
          <cell r="B1800" t="str">
            <v>MG</v>
          </cell>
          <cell r="C1800">
            <v>38</v>
          </cell>
          <cell r="D1800" t="str">
            <v>Manga</v>
          </cell>
        </row>
        <row r="1801">
          <cell r="A1801">
            <v>3139409</v>
          </cell>
          <cell r="B1801" t="str">
            <v>MG</v>
          </cell>
          <cell r="C1801">
            <v>33</v>
          </cell>
          <cell r="D1801" t="str">
            <v>Manhuaçu</v>
          </cell>
        </row>
        <row r="1802">
          <cell r="A1802">
            <v>3139508</v>
          </cell>
          <cell r="B1802" t="str">
            <v>MG</v>
          </cell>
          <cell r="C1802">
            <v>33</v>
          </cell>
          <cell r="D1802" t="str">
            <v>Manhumirim</v>
          </cell>
        </row>
        <row r="1803">
          <cell r="A1803">
            <v>3139607</v>
          </cell>
          <cell r="B1803" t="str">
            <v>MG</v>
          </cell>
          <cell r="C1803">
            <v>33</v>
          </cell>
          <cell r="D1803" t="str">
            <v>Mantena</v>
          </cell>
        </row>
        <row r="1804">
          <cell r="A1804">
            <v>3139805</v>
          </cell>
          <cell r="B1804" t="str">
            <v>MG</v>
          </cell>
          <cell r="C1804">
            <v>32</v>
          </cell>
          <cell r="D1804" t="str">
            <v>Mar de Espanha</v>
          </cell>
        </row>
        <row r="1805">
          <cell r="A1805">
            <v>3139706</v>
          </cell>
          <cell r="B1805" t="str">
            <v>MG</v>
          </cell>
          <cell r="C1805">
            <v>37</v>
          </cell>
          <cell r="D1805" t="str">
            <v>Maravilhas</v>
          </cell>
        </row>
        <row r="1806">
          <cell r="A1806">
            <v>3139904</v>
          </cell>
          <cell r="B1806" t="str">
            <v>MG</v>
          </cell>
          <cell r="C1806">
            <v>35</v>
          </cell>
          <cell r="D1806" t="str">
            <v>Maria da Fé</v>
          </cell>
        </row>
        <row r="1807">
          <cell r="A1807">
            <v>3140001</v>
          </cell>
          <cell r="B1807" t="str">
            <v>MG</v>
          </cell>
          <cell r="C1807">
            <v>31</v>
          </cell>
          <cell r="D1807" t="str">
            <v>Mariana</v>
          </cell>
        </row>
        <row r="1808">
          <cell r="A1808">
            <v>3140100</v>
          </cell>
          <cell r="B1808" t="str">
            <v>MG</v>
          </cell>
          <cell r="C1808">
            <v>33</v>
          </cell>
          <cell r="D1808" t="str">
            <v>Marilac</v>
          </cell>
        </row>
        <row r="1809">
          <cell r="A1809">
            <v>3140159</v>
          </cell>
          <cell r="B1809" t="str">
            <v>MG</v>
          </cell>
          <cell r="C1809">
            <v>31</v>
          </cell>
          <cell r="D1809" t="str">
            <v>Mário Campos</v>
          </cell>
        </row>
        <row r="1810">
          <cell r="A1810">
            <v>3140209</v>
          </cell>
          <cell r="B1810" t="str">
            <v>MG</v>
          </cell>
          <cell r="C1810">
            <v>32</v>
          </cell>
          <cell r="D1810" t="str">
            <v>Maripá de Minas</v>
          </cell>
        </row>
        <row r="1811">
          <cell r="A1811">
            <v>3140308</v>
          </cell>
          <cell r="B1811" t="str">
            <v>MG</v>
          </cell>
          <cell r="C1811">
            <v>31</v>
          </cell>
          <cell r="D1811" t="str">
            <v>Marliéria</v>
          </cell>
        </row>
        <row r="1812">
          <cell r="A1812">
            <v>3140407</v>
          </cell>
          <cell r="B1812" t="str">
            <v>MG</v>
          </cell>
          <cell r="C1812">
            <v>35</v>
          </cell>
          <cell r="D1812" t="str">
            <v>Marmelópolis</v>
          </cell>
        </row>
        <row r="1813">
          <cell r="A1813">
            <v>3140506</v>
          </cell>
          <cell r="B1813" t="str">
            <v>MG</v>
          </cell>
          <cell r="C1813">
            <v>37</v>
          </cell>
          <cell r="D1813" t="str">
            <v>Martinho Campos</v>
          </cell>
        </row>
        <row r="1814">
          <cell r="A1814">
            <v>3140530</v>
          </cell>
          <cell r="B1814" t="str">
            <v>MG</v>
          </cell>
          <cell r="C1814">
            <v>33</v>
          </cell>
          <cell r="D1814" t="str">
            <v>Martins Soares</v>
          </cell>
        </row>
        <row r="1815">
          <cell r="A1815">
            <v>3140555</v>
          </cell>
          <cell r="B1815" t="str">
            <v>MG</v>
          </cell>
          <cell r="C1815">
            <v>33</v>
          </cell>
          <cell r="D1815" t="str">
            <v>Mata Verde</v>
          </cell>
        </row>
        <row r="1816">
          <cell r="A1816">
            <v>3140605</v>
          </cell>
          <cell r="B1816" t="str">
            <v>MG</v>
          </cell>
          <cell r="C1816">
            <v>33</v>
          </cell>
          <cell r="D1816" t="str">
            <v>Materlândia</v>
          </cell>
        </row>
        <row r="1817">
          <cell r="A1817">
            <v>3140704</v>
          </cell>
          <cell r="B1817" t="str">
            <v>MG</v>
          </cell>
          <cell r="C1817">
            <v>31</v>
          </cell>
          <cell r="D1817" t="str">
            <v>Mateus Leme</v>
          </cell>
        </row>
        <row r="1818">
          <cell r="A1818">
            <v>3171501</v>
          </cell>
          <cell r="B1818" t="str">
            <v>MG</v>
          </cell>
          <cell r="C1818">
            <v>33</v>
          </cell>
          <cell r="D1818" t="str">
            <v>Mathias Lobato</v>
          </cell>
        </row>
        <row r="1819">
          <cell r="A1819">
            <v>3140803</v>
          </cell>
          <cell r="B1819" t="str">
            <v>MG</v>
          </cell>
          <cell r="C1819">
            <v>32</v>
          </cell>
          <cell r="D1819" t="str">
            <v>Matias Barbosa</v>
          </cell>
        </row>
        <row r="1820">
          <cell r="A1820">
            <v>3140852</v>
          </cell>
          <cell r="B1820" t="str">
            <v>MG</v>
          </cell>
          <cell r="C1820">
            <v>38</v>
          </cell>
          <cell r="D1820" t="str">
            <v>Matias Cardoso</v>
          </cell>
        </row>
        <row r="1821">
          <cell r="A1821">
            <v>3140902</v>
          </cell>
          <cell r="B1821" t="str">
            <v>MG</v>
          </cell>
          <cell r="C1821">
            <v>31</v>
          </cell>
          <cell r="D1821" t="str">
            <v>Matipó</v>
          </cell>
        </row>
        <row r="1822">
          <cell r="A1822">
            <v>3141009</v>
          </cell>
          <cell r="B1822" t="str">
            <v>MG</v>
          </cell>
          <cell r="C1822">
            <v>38</v>
          </cell>
          <cell r="D1822" t="str">
            <v>Mato Verde</v>
          </cell>
        </row>
        <row r="1823">
          <cell r="A1823">
            <v>3141108</v>
          </cell>
          <cell r="B1823" t="str">
            <v>MG</v>
          </cell>
          <cell r="C1823">
            <v>31</v>
          </cell>
          <cell r="D1823" t="str">
            <v>Matozinhos</v>
          </cell>
        </row>
        <row r="1824">
          <cell r="A1824">
            <v>3141207</v>
          </cell>
          <cell r="B1824" t="str">
            <v>MG</v>
          </cell>
          <cell r="C1824">
            <v>34</v>
          </cell>
          <cell r="D1824" t="str">
            <v>Matutina</v>
          </cell>
        </row>
        <row r="1825">
          <cell r="A1825">
            <v>3141306</v>
          </cell>
          <cell r="B1825" t="str">
            <v>MG</v>
          </cell>
          <cell r="C1825">
            <v>37</v>
          </cell>
          <cell r="D1825" t="str">
            <v>Medeiros</v>
          </cell>
        </row>
        <row r="1826">
          <cell r="A1826">
            <v>3141405</v>
          </cell>
          <cell r="B1826" t="str">
            <v>MG</v>
          </cell>
          <cell r="C1826">
            <v>33</v>
          </cell>
          <cell r="D1826" t="str">
            <v>Medina</v>
          </cell>
        </row>
        <row r="1827">
          <cell r="A1827">
            <v>3141504</v>
          </cell>
          <cell r="B1827" t="str">
            <v>MG</v>
          </cell>
          <cell r="C1827">
            <v>33</v>
          </cell>
          <cell r="D1827" t="str">
            <v>Mendes Pimentel</v>
          </cell>
        </row>
        <row r="1828">
          <cell r="A1828">
            <v>3141603</v>
          </cell>
          <cell r="B1828" t="str">
            <v>MG</v>
          </cell>
          <cell r="C1828">
            <v>32</v>
          </cell>
          <cell r="D1828" t="str">
            <v>Mercês</v>
          </cell>
        </row>
        <row r="1829">
          <cell r="A1829">
            <v>3141702</v>
          </cell>
          <cell r="B1829" t="str">
            <v>MG</v>
          </cell>
          <cell r="C1829">
            <v>33</v>
          </cell>
          <cell r="D1829" t="str">
            <v>Mesquita</v>
          </cell>
        </row>
        <row r="1830">
          <cell r="A1830">
            <v>3141801</v>
          </cell>
          <cell r="B1830" t="str">
            <v>MG</v>
          </cell>
          <cell r="C1830">
            <v>33</v>
          </cell>
          <cell r="D1830" t="str">
            <v>Minas Novas</v>
          </cell>
        </row>
        <row r="1831">
          <cell r="A1831">
            <v>3141900</v>
          </cell>
          <cell r="B1831" t="str">
            <v>MG</v>
          </cell>
          <cell r="C1831">
            <v>35</v>
          </cell>
          <cell r="D1831" t="str">
            <v>Minduri</v>
          </cell>
        </row>
        <row r="1832">
          <cell r="A1832">
            <v>3142007</v>
          </cell>
          <cell r="B1832" t="str">
            <v>MG</v>
          </cell>
          <cell r="C1832">
            <v>38</v>
          </cell>
          <cell r="D1832" t="str">
            <v>Mirabela</v>
          </cell>
        </row>
        <row r="1833">
          <cell r="A1833">
            <v>3142106</v>
          </cell>
          <cell r="B1833" t="str">
            <v>MG</v>
          </cell>
          <cell r="C1833">
            <v>32</v>
          </cell>
          <cell r="D1833" t="str">
            <v>Miradouro</v>
          </cell>
        </row>
        <row r="1834">
          <cell r="A1834">
            <v>3142205</v>
          </cell>
          <cell r="B1834" t="str">
            <v>MG</v>
          </cell>
          <cell r="C1834">
            <v>32</v>
          </cell>
          <cell r="D1834" t="str">
            <v>Miraí</v>
          </cell>
        </row>
        <row r="1835">
          <cell r="A1835">
            <v>3142254</v>
          </cell>
          <cell r="B1835" t="str">
            <v>MG</v>
          </cell>
          <cell r="C1835">
            <v>38</v>
          </cell>
          <cell r="D1835" t="str">
            <v>Miravânia</v>
          </cell>
        </row>
        <row r="1836">
          <cell r="A1836">
            <v>3142304</v>
          </cell>
          <cell r="B1836" t="str">
            <v>MG</v>
          </cell>
          <cell r="C1836">
            <v>31</v>
          </cell>
          <cell r="D1836" t="str">
            <v>Moeda</v>
          </cell>
        </row>
        <row r="1837">
          <cell r="A1837">
            <v>3142403</v>
          </cell>
          <cell r="B1837" t="str">
            <v>MG</v>
          </cell>
          <cell r="C1837">
            <v>37</v>
          </cell>
          <cell r="D1837" t="str">
            <v>Moema</v>
          </cell>
        </row>
        <row r="1838">
          <cell r="A1838">
            <v>3142502</v>
          </cell>
          <cell r="B1838" t="str">
            <v>MG</v>
          </cell>
          <cell r="C1838">
            <v>38</v>
          </cell>
          <cell r="D1838" t="str">
            <v>Monjolos</v>
          </cell>
        </row>
        <row r="1839">
          <cell r="A1839">
            <v>3142601</v>
          </cell>
          <cell r="B1839" t="str">
            <v>MG</v>
          </cell>
          <cell r="C1839">
            <v>35</v>
          </cell>
          <cell r="D1839" t="str">
            <v>Monsenhor Paulo</v>
          </cell>
        </row>
        <row r="1840">
          <cell r="A1840">
            <v>3142700</v>
          </cell>
          <cell r="B1840" t="str">
            <v>MG</v>
          </cell>
          <cell r="C1840">
            <v>38</v>
          </cell>
          <cell r="D1840" t="str">
            <v>Montalvânia</v>
          </cell>
        </row>
        <row r="1841">
          <cell r="A1841">
            <v>3142809</v>
          </cell>
          <cell r="B1841" t="str">
            <v>MG</v>
          </cell>
          <cell r="C1841">
            <v>34</v>
          </cell>
          <cell r="D1841" t="str">
            <v>Monte Alegre de Minas</v>
          </cell>
        </row>
        <row r="1842">
          <cell r="A1842">
            <v>3142908</v>
          </cell>
          <cell r="B1842" t="str">
            <v>MG</v>
          </cell>
          <cell r="C1842">
            <v>38</v>
          </cell>
          <cell r="D1842" t="str">
            <v>Monte Azul</v>
          </cell>
        </row>
        <row r="1843">
          <cell r="A1843">
            <v>3143005</v>
          </cell>
          <cell r="B1843" t="str">
            <v>MG</v>
          </cell>
          <cell r="C1843">
            <v>35</v>
          </cell>
          <cell r="D1843" t="str">
            <v>Monte Belo</v>
          </cell>
        </row>
        <row r="1844">
          <cell r="A1844">
            <v>3143104</v>
          </cell>
          <cell r="B1844" t="str">
            <v>MG</v>
          </cell>
          <cell r="C1844">
            <v>34</v>
          </cell>
          <cell r="D1844" t="str">
            <v>Monte Carmelo</v>
          </cell>
        </row>
        <row r="1845">
          <cell r="A1845">
            <v>3143153</v>
          </cell>
          <cell r="B1845" t="str">
            <v>MG</v>
          </cell>
          <cell r="C1845">
            <v>33</v>
          </cell>
          <cell r="D1845" t="str">
            <v>Monte Formoso</v>
          </cell>
        </row>
        <row r="1846">
          <cell r="A1846">
            <v>3143203</v>
          </cell>
          <cell r="B1846" t="str">
            <v>MG</v>
          </cell>
          <cell r="C1846">
            <v>35</v>
          </cell>
          <cell r="D1846" t="str">
            <v>Monte Santo de Minas</v>
          </cell>
        </row>
        <row r="1847">
          <cell r="A1847">
            <v>3143401</v>
          </cell>
          <cell r="B1847" t="str">
            <v>MG</v>
          </cell>
          <cell r="C1847">
            <v>35</v>
          </cell>
          <cell r="D1847" t="str">
            <v>Monte Sião</v>
          </cell>
        </row>
        <row r="1848">
          <cell r="A1848">
            <v>3143302</v>
          </cell>
          <cell r="B1848" t="str">
            <v>MG</v>
          </cell>
          <cell r="C1848">
            <v>38</v>
          </cell>
          <cell r="D1848" t="str">
            <v>Montes Claros</v>
          </cell>
        </row>
        <row r="1849">
          <cell r="A1849">
            <v>3143450</v>
          </cell>
          <cell r="B1849" t="str">
            <v>MG</v>
          </cell>
          <cell r="C1849">
            <v>38</v>
          </cell>
          <cell r="D1849" t="str">
            <v>Montezuma</v>
          </cell>
        </row>
        <row r="1850">
          <cell r="A1850">
            <v>3143500</v>
          </cell>
          <cell r="B1850" t="str">
            <v>MG</v>
          </cell>
          <cell r="C1850">
            <v>37</v>
          </cell>
          <cell r="D1850" t="str">
            <v>Morada Nova de Minas</v>
          </cell>
        </row>
        <row r="1851">
          <cell r="A1851">
            <v>3143609</v>
          </cell>
          <cell r="B1851" t="str">
            <v>MG</v>
          </cell>
          <cell r="C1851">
            <v>38</v>
          </cell>
          <cell r="D1851" t="str">
            <v>Morro da Garça</v>
          </cell>
        </row>
        <row r="1852">
          <cell r="A1852">
            <v>3143708</v>
          </cell>
          <cell r="B1852" t="str">
            <v>MG</v>
          </cell>
          <cell r="C1852">
            <v>31</v>
          </cell>
          <cell r="D1852" t="str">
            <v>Morro do Pilar</v>
          </cell>
        </row>
        <row r="1853">
          <cell r="A1853">
            <v>3143807</v>
          </cell>
          <cell r="B1853" t="str">
            <v>MG</v>
          </cell>
          <cell r="C1853">
            <v>35</v>
          </cell>
          <cell r="D1853" t="str">
            <v>Munhoz</v>
          </cell>
        </row>
        <row r="1854">
          <cell r="A1854">
            <v>3143906</v>
          </cell>
          <cell r="B1854" t="str">
            <v>MG</v>
          </cell>
          <cell r="C1854">
            <v>32</v>
          </cell>
          <cell r="D1854" t="str">
            <v>Muriaé</v>
          </cell>
        </row>
        <row r="1855">
          <cell r="A1855">
            <v>3144003</v>
          </cell>
          <cell r="B1855" t="str">
            <v>MG</v>
          </cell>
          <cell r="C1855">
            <v>33</v>
          </cell>
          <cell r="D1855" t="str">
            <v>Mutum</v>
          </cell>
        </row>
        <row r="1856">
          <cell r="A1856">
            <v>3144102</v>
          </cell>
          <cell r="B1856" t="str">
            <v>MG</v>
          </cell>
          <cell r="C1856">
            <v>35</v>
          </cell>
          <cell r="D1856" t="str">
            <v>Muzambinho</v>
          </cell>
        </row>
        <row r="1857">
          <cell r="A1857">
            <v>3144201</v>
          </cell>
          <cell r="B1857" t="str">
            <v>MG</v>
          </cell>
          <cell r="C1857">
            <v>33</v>
          </cell>
          <cell r="D1857" t="str">
            <v>Nacip Raydan</v>
          </cell>
        </row>
        <row r="1858">
          <cell r="A1858">
            <v>3144300</v>
          </cell>
          <cell r="B1858" t="str">
            <v>MG</v>
          </cell>
          <cell r="C1858">
            <v>33</v>
          </cell>
          <cell r="D1858" t="str">
            <v>Nanuque</v>
          </cell>
        </row>
        <row r="1859">
          <cell r="A1859">
            <v>3144359</v>
          </cell>
          <cell r="B1859" t="str">
            <v>MG</v>
          </cell>
          <cell r="C1859">
            <v>33</v>
          </cell>
          <cell r="D1859" t="str">
            <v>Naque</v>
          </cell>
        </row>
        <row r="1860">
          <cell r="A1860">
            <v>3144375</v>
          </cell>
          <cell r="B1860" t="str">
            <v>MG</v>
          </cell>
          <cell r="C1860">
            <v>38</v>
          </cell>
          <cell r="D1860" t="str">
            <v>Natalândia</v>
          </cell>
        </row>
        <row r="1861">
          <cell r="A1861">
            <v>3144409</v>
          </cell>
          <cell r="B1861" t="str">
            <v>MG</v>
          </cell>
          <cell r="C1861">
            <v>35</v>
          </cell>
          <cell r="D1861" t="str">
            <v>Natércia</v>
          </cell>
        </row>
        <row r="1862">
          <cell r="A1862">
            <v>3144508</v>
          </cell>
          <cell r="B1862" t="str">
            <v>MG</v>
          </cell>
          <cell r="C1862">
            <v>35</v>
          </cell>
          <cell r="D1862" t="str">
            <v>Nazareno</v>
          </cell>
        </row>
        <row r="1863">
          <cell r="A1863">
            <v>3144607</v>
          </cell>
          <cell r="B1863" t="str">
            <v>MG</v>
          </cell>
          <cell r="C1863">
            <v>35</v>
          </cell>
          <cell r="D1863" t="str">
            <v>Nepomuceno</v>
          </cell>
        </row>
        <row r="1864">
          <cell r="A1864">
            <v>3144656</v>
          </cell>
          <cell r="B1864" t="str">
            <v>MG</v>
          </cell>
          <cell r="C1864">
            <v>38</v>
          </cell>
          <cell r="D1864" t="str">
            <v>Ninheira</v>
          </cell>
        </row>
        <row r="1865">
          <cell r="A1865">
            <v>3144672</v>
          </cell>
          <cell r="B1865" t="str">
            <v>MG</v>
          </cell>
          <cell r="C1865">
            <v>33</v>
          </cell>
          <cell r="D1865" t="str">
            <v>Nova Belém</v>
          </cell>
        </row>
        <row r="1866">
          <cell r="A1866">
            <v>3144706</v>
          </cell>
          <cell r="B1866" t="str">
            <v>MG</v>
          </cell>
          <cell r="C1866">
            <v>31</v>
          </cell>
          <cell r="D1866" t="str">
            <v>Nova Era</v>
          </cell>
        </row>
        <row r="1867">
          <cell r="A1867">
            <v>3144805</v>
          </cell>
          <cell r="B1867" t="str">
            <v>MG</v>
          </cell>
          <cell r="C1867">
            <v>31</v>
          </cell>
          <cell r="D1867" t="str">
            <v>Nova Lima</v>
          </cell>
        </row>
        <row r="1868">
          <cell r="A1868">
            <v>3144904</v>
          </cell>
          <cell r="B1868" t="str">
            <v>MG</v>
          </cell>
          <cell r="C1868">
            <v>33</v>
          </cell>
          <cell r="D1868" t="str">
            <v>Nova Módica</v>
          </cell>
        </row>
        <row r="1869">
          <cell r="A1869">
            <v>3145000</v>
          </cell>
          <cell r="B1869" t="str">
            <v>MG</v>
          </cell>
          <cell r="C1869">
            <v>34</v>
          </cell>
          <cell r="D1869" t="str">
            <v>Nova Ponte</v>
          </cell>
        </row>
        <row r="1870">
          <cell r="A1870">
            <v>3145059</v>
          </cell>
          <cell r="B1870" t="str">
            <v>MG</v>
          </cell>
          <cell r="C1870">
            <v>38</v>
          </cell>
          <cell r="D1870" t="str">
            <v>Nova Porteirinha</v>
          </cell>
        </row>
        <row r="1871">
          <cell r="A1871">
            <v>3145109</v>
          </cell>
          <cell r="B1871" t="str">
            <v>MG</v>
          </cell>
          <cell r="C1871">
            <v>35</v>
          </cell>
          <cell r="D1871" t="str">
            <v>Nova Resende</v>
          </cell>
        </row>
        <row r="1872">
          <cell r="A1872">
            <v>3145208</v>
          </cell>
          <cell r="B1872" t="str">
            <v>MG</v>
          </cell>
          <cell r="C1872">
            <v>37</v>
          </cell>
          <cell r="D1872" t="str">
            <v>Nova Serrana</v>
          </cell>
        </row>
        <row r="1873">
          <cell r="A1873">
            <v>3136603</v>
          </cell>
          <cell r="B1873" t="str">
            <v>MG</v>
          </cell>
          <cell r="C1873">
            <v>31</v>
          </cell>
          <cell r="D1873" t="str">
            <v>Nova União</v>
          </cell>
        </row>
        <row r="1874">
          <cell r="A1874">
            <v>3145307</v>
          </cell>
          <cell r="B1874" t="str">
            <v>MG</v>
          </cell>
          <cell r="C1874">
            <v>33</v>
          </cell>
          <cell r="D1874" t="str">
            <v>Novo Cruzeiro</v>
          </cell>
        </row>
        <row r="1875">
          <cell r="A1875">
            <v>3145356</v>
          </cell>
          <cell r="B1875" t="str">
            <v>MG</v>
          </cell>
          <cell r="C1875">
            <v>33</v>
          </cell>
          <cell r="D1875" t="str">
            <v>Novo Oriente de Minas</v>
          </cell>
        </row>
        <row r="1876">
          <cell r="A1876">
            <v>3145372</v>
          </cell>
          <cell r="B1876" t="str">
            <v>MG</v>
          </cell>
          <cell r="C1876">
            <v>38</v>
          </cell>
          <cell r="D1876" t="str">
            <v>Novorizonte</v>
          </cell>
        </row>
        <row r="1877">
          <cell r="A1877">
            <v>3145406</v>
          </cell>
          <cell r="B1877" t="str">
            <v>MG</v>
          </cell>
          <cell r="C1877">
            <v>32</v>
          </cell>
          <cell r="D1877" t="str">
            <v>Olaria</v>
          </cell>
        </row>
        <row r="1878">
          <cell r="A1878">
            <v>3145455</v>
          </cell>
          <cell r="B1878" t="str">
            <v>MG</v>
          </cell>
          <cell r="C1878">
            <v>38</v>
          </cell>
          <cell r="D1878" t="str">
            <v>Olhos-d'Água</v>
          </cell>
        </row>
        <row r="1879">
          <cell r="A1879">
            <v>3145505</v>
          </cell>
          <cell r="B1879" t="str">
            <v>MG</v>
          </cell>
          <cell r="C1879">
            <v>35</v>
          </cell>
          <cell r="D1879" t="str">
            <v>Olímpio Noronha</v>
          </cell>
        </row>
        <row r="1880">
          <cell r="A1880">
            <v>3145604</v>
          </cell>
          <cell r="B1880" t="str">
            <v>MG</v>
          </cell>
          <cell r="C1880">
            <v>37</v>
          </cell>
          <cell r="D1880" t="str">
            <v>Oliveira</v>
          </cell>
        </row>
        <row r="1881">
          <cell r="A1881">
            <v>3145703</v>
          </cell>
          <cell r="B1881" t="str">
            <v>MG</v>
          </cell>
          <cell r="C1881">
            <v>32</v>
          </cell>
          <cell r="D1881" t="str">
            <v>Oliveira Fortes</v>
          </cell>
        </row>
        <row r="1882">
          <cell r="A1882">
            <v>3145802</v>
          </cell>
          <cell r="B1882" t="str">
            <v>MG</v>
          </cell>
          <cell r="C1882">
            <v>37</v>
          </cell>
          <cell r="D1882" t="str">
            <v>Onça de Pitangui</v>
          </cell>
        </row>
        <row r="1883">
          <cell r="A1883">
            <v>3145851</v>
          </cell>
          <cell r="B1883" t="str">
            <v>MG</v>
          </cell>
          <cell r="C1883">
            <v>31</v>
          </cell>
          <cell r="D1883" t="str">
            <v>Oratórios</v>
          </cell>
        </row>
        <row r="1884">
          <cell r="A1884">
            <v>3145877</v>
          </cell>
          <cell r="B1884" t="str">
            <v>MG</v>
          </cell>
          <cell r="C1884">
            <v>32</v>
          </cell>
          <cell r="D1884" t="str">
            <v>Orizânia</v>
          </cell>
        </row>
        <row r="1885">
          <cell r="A1885">
            <v>3145901</v>
          </cell>
          <cell r="B1885" t="str">
            <v>MG</v>
          </cell>
          <cell r="C1885">
            <v>31</v>
          </cell>
          <cell r="D1885" t="str">
            <v>Ouro Branco</v>
          </cell>
        </row>
        <row r="1886">
          <cell r="A1886">
            <v>3146008</v>
          </cell>
          <cell r="B1886" t="str">
            <v>MG</v>
          </cell>
          <cell r="C1886">
            <v>35</v>
          </cell>
          <cell r="D1886" t="str">
            <v>Ouro Fino</v>
          </cell>
        </row>
        <row r="1887">
          <cell r="A1887">
            <v>3146107</v>
          </cell>
          <cell r="B1887" t="str">
            <v>MG</v>
          </cell>
          <cell r="C1887">
            <v>31</v>
          </cell>
          <cell r="D1887" t="str">
            <v>Ouro Preto</v>
          </cell>
        </row>
        <row r="1888">
          <cell r="A1888">
            <v>3146206</v>
          </cell>
          <cell r="B1888" t="str">
            <v>MG</v>
          </cell>
          <cell r="C1888">
            <v>33</v>
          </cell>
          <cell r="D1888" t="str">
            <v>Ouro Verde de Minas</v>
          </cell>
        </row>
        <row r="1889">
          <cell r="A1889">
            <v>3146255</v>
          </cell>
          <cell r="B1889" t="str">
            <v>MG</v>
          </cell>
          <cell r="C1889">
            <v>38</v>
          </cell>
          <cell r="D1889" t="str">
            <v>Padre Carvalho</v>
          </cell>
        </row>
        <row r="1890">
          <cell r="A1890">
            <v>3146305</v>
          </cell>
          <cell r="B1890" t="str">
            <v>MG</v>
          </cell>
          <cell r="C1890">
            <v>33</v>
          </cell>
          <cell r="D1890" t="str">
            <v>Padre Paraíso</v>
          </cell>
        </row>
        <row r="1891">
          <cell r="A1891">
            <v>3146552</v>
          </cell>
          <cell r="B1891" t="str">
            <v>MG</v>
          </cell>
          <cell r="C1891">
            <v>38</v>
          </cell>
          <cell r="D1891" t="str">
            <v>Pai Pedro</v>
          </cell>
        </row>
        <row r="1892">
          <cell r="A1892">
            <v>3146404</v>
          </cell>
          <cell r="B1892" t="str">
            <v>MG</v>
          </cell>
          <cell r="C1892">
            <v>37</v>
          </cell>
          <cell r="D1892" t="str">
            <v>Paineiras</v>
          </cell>
        </row>
        <row r="1893">
          <cell r="A1893">
            <v>3146503</v>
          </cell>
          <cell r="B1893" t="str">
            <v>MG</v>
          </cell>
          <cell r="C1893">
            <v>37</v>
          </cell>
          <cell r="D1893" t="str">
            <v>Pains</v>
          </cell>
        </row>
        <row r="1894">
          <cell r="A1894">
            <v>3146602</v>
          </cell>
          <cell r="B1894" t="str">
            <v>MG</v>
          </cell>
          <cell r="C1894">
            <v>32</v>
          </cell>
          <cell r="D1894" t="str">
            <v>Paiva</v>
          </cell>
        </row>
        <row r="1895">
          <cell r="A1895">
            <v>3146701</v>
          </cell>
          <cell r="B1895" t="str">
            <v>MG</v>
          </cell>
          <cell r="C1895">
            <v>32</v>
          </cell>
          <cell r="D1895" t="str">
            <v>Palma</v>
          </cell>
        </row>
        <row r="1896">
          <cell r="A1896">
            <v>3146750</v>
          </cell>
          <cell r="B1896" t="str">
            <v>MG</v>
          </cell>
          <cell r="C1896">
            <v>33</v>
          </cell>
          <cell r="D1896" t="str">
            <v>Palmópolis</v>
          </cell>
        </row>
        <row r="1897">
          <cell r="A1897">
            <v>3146909</v>
          </cell>
          <cell r="B1897" t="str">
            <v>MG</v>
          </cell>
          <cell r="C1897">
            <v>37</v>
          </cell>
          <cell r="D1897" t="str">
            <v>Papagaios</v>
          </cell>
        </row>
        <row r="1898">
          <cell r="A1898">
            <v>3147105</v>
          </cell>
          <cell r="B1898" t="str">
            <v>MG</v>
          </cell>
          <cell r="C1898">
            <v>37</v>
          </cell>
          <cell r="D1898" t="str">
            <v>Pará de Minas</v>
          </cell>
        </row>
        <row r="1899">
          <cell r="A1899">
            <v>3147006</v>
          </cell>
          <cell r="B1899" t="str">
            <v>MG</v>
          </cell>
          <cell r="C1899">
            <v>38</v>
          </cell>
          <cell r="D1899" t="str">
            <v>Paracatu</v>
          </cell>
        </row>
        <row r="1900">
          <cell r="A1900">
            <v>3147204</v>
          </cell>
          <cell r="B1900" t="str">
            <v>MG</v>
          </cell>
          <cell r="C1900">
            <v>35</v>
          </cell>
          <cell r="D1900" t="str">
            <v>Paraguaçu</v>
          </cell>
        </row>
        <row r="1901">
          <cell r="A1901">
            <v>3147303</v>
          </cell>
          <cell r="B1901" t="str">
            <v>MG</v>
          </cell>
          <cell r="C1901">
            <v>35</v>
          </cell>
          <cell r="D1901" t="str">
            <v>Paraisópolis</v>
          </cell>
        </row>
        <row r="1902">
          <cell r="A1902">
            <v>3147402</v>
          </cell>
          <cell r="B1902" t="str">
            <v>MG</v>
          </cell>
          <cell r="C1902">
            <v>31</v>
          </cell>
          <cell r="D1902" t="str">
            <v>Paraopeba</v>
          </cell>
        </row>
        <row r="1903">
          <cell r="A1903">
            <v>3147600</v>
          </cell>
          <cell r="B1903" t="str">
            <v>MG</v>
          </cell>
          <cell r="C1903">
            <v>35</v>
          </cell>
          <cell r="D1903" t="str">
            <v>Passa Quatro</v>
          </cell>
        </row>
        <row r="1904">
          <cell r="A1904">
            <v>3147709</v>
          </cell>
          <cell r="B1904" t="str">
            <v>MG</v>
          </cell>
          <cell r="C1904">
            <v>37</v>
          </cell>
          <cell r="D1904" t="str">
            <v>Passa Tempo</v>
          </cell>
        </row>
        <row r="1905">
          <cell r="A1905">
            <v>3147501</v>
          </cell>
          <cell r="B1905" t="str">
            <v>MG</v>
          </cell>
          <cell r="C1905">
            <v>31</v>
          </cell>
          <cell r="D1905" t="str">
            <v>Passabém</v>
          </cell>
        </row>
        <row r="1906">
          <cell r="A1906">
            <v>3147808</v>
          </cell>
          <cell r="B1906" t="str">
            <v>MG</v>
          </cell>
          <cell r="C1906">
            <v>32</v>
          </cell>
          <cell r="D1906" t="str">
            <v>Passa-Vinte</v>
          </cell>
        </row>
        <row r="1907">
          <cell r="A1907">
            <v>3147907</v>
          </cell>
          <cell r="B1907" t="str">
            <v>MG</v>
          </cell>
          <cell r="C1907">
            <v>35</v>
          </cell>
          <cell r="D1907" t="str">
            <v>Passos</v>
          </cell>
        </row>
        <row r="1908">
          <cell r="A1908">
            <v>3147956</v>
          </cell>
          <cell r="B1908" t="str">
            <v>MG</v>
          </cell>
          <cell r="C1908">
            <v>38</v>
          </cell>
          <cell r="D1908" t="str">
            <v>Patis</v>
          </cell>
        </row>
        <row r="1909">
          <cell r="A1909">
            <v>3148004</v>
          </cell>
          <cell r="B1909" t="str">
            <v>MG</v>
          </cell>
          <cell r="C1909">
            <v>34</v>
          </cell>
          <cell r="D1909" t="str">
            <v>Patos de Minas</v>
          </cell>
        </row>
        <row r="1910">
          <cell r="A1910">
            <v>3148103</v>
          </cell>
          <cell r="B1910" t="str">
            <v>MG</v>
          </cell>
          <cell r="C1910">
            <v>34</v>
          </cell>
          <cell r="D1910" t="str">
            <v>Patrocínio</v>
          </cell>
        </row>
        <row r="1911">
          <cell r="A1911">
            <v>3148202</v>
          </cell>
          <cell r="B1911" t="str">
            <v>MG</v>
          </cell>
          <cell r="C1911">
            <v>32</v>
          </cell>
          <cell r="D1911" t="str">
            <v>Patrocínio do Muriaé</v>
          </cell>
        </row>
        <row r="1912">
          <cell r="A1912">
            <v>3148301</v>
          </cell>
          <cell r="B1912" t="str">
            <v>MG</v>
          </cell>
          <cell r="C1912">
            <v>32</v>
          </cell>
          <cell r="D1912" t="str">
            <v>Paula Cândido</v>
          </cell>
        </row>
        <row r="1913">
          <cell r="A1913">
            <v>3148400</v>
          </cell>
          <cell r="B1913" t="str">
            <v>MG</v>
          </cell>
          <cell r="C1913">
            <v>33</v>
          </cell>
          <cell r="D1913" t="str">
            <v>Paulistas</v>
          </cell>
        </row>
        <row r="1914">
          <cell r="A1914">
            <v>3148509</v>
          </cell>
          <cell r="B1914" t="str">
            <v>MG</v>
          </cell>
          <cell r="C1914">
            <v>33</v>
          </cell>
          <cell r="D1914" t="str">
            <v>Pavão</v>
          </cell>
        </row>
        <row r="1915">
          <cell r="A1915">
            <v>3148608</v>
          </cell>
          <cell r="B1915" t="str">
            <v>MG</v>
          </cell>
          <cell r="C1915">
            <v>33</v>
          </cell>
          <cell r="D1915" t="str">
            <v>Peçanha</v>
          </cell>
        </row>
        <row r="1916">
          <cell r="A1916">
            <v>3148707</v>
          </cell>
          <cell r="B1916" t="str">
            <v>MG</v>
          </cell>
          <cell r="C1916">
            <v>33</v>
          </cell>
          <cell r="D1916" t="str">
            <v>Pedra Azul</v>
          </cell>
        </row>
        <row r="1917">
          <cell r="A1917">
            <v>3148756</v>
          </cell>
          <cell r="B1917" t="str">
            <v>MG</v>
          </cell>
          <cell r="C1917">
            <v>31</v>
          </cell>
          <cell r="D1917" t="str">
            <v>Pedra Bonita</v>
          </cell>
        </row>
        <row r="1918">
          <cell r="A1918">
            <v>3148806</v>
          </cell>
          <cell r="B1918" t="str">
            <v>MG</v>
          </cell>
          <cell r="C1918">
            <v>31</v>
          </cell>
          <cell r="D1918" t="str">
            <v>Pedra do Anta</v>
          </cell>
        </row>
        <row r="1919">
          <cell r="A1919">
            <v>3148905</v>
          </cell>
          <cell r="B1919" t="str">
            <v>MG</v>
          </cell>
          <cell r="C1919">
            <v>37</v>
          </cell>
          <cell r="D1919" t="str">
            <v>Pedra do Indaiá</v>
          </cell>
        </row>
        <row r="1920">
          <cell r="A1920">
            <v>3149002</v>
          </cell>
          <cell r="B1920" t="str">
            <v>MG</v>
          </cell>
          <cell r="C1920">
            <v>32</v>
          </cell>
          <cell r="D1920" t="str">
            <v>Pedra Dourada</v>
          </cell>
        </row>
        <row r="1921">
          <cell r="A1921">
            <v>3149101</v>
          </cell>
          <cell r="B1921" t="str">
            <v>MG</v>
          </cell>
          <cell r="C1921">
            <v>35</v>
          </cell>
          <cell r="D1921" t="str">
            <v>Pedralva</v>
          </cell>
        </row>
        <row r="1922">
          <cell r="A1922">
            <v>3149150</v>
          </cell>
          <cell r="B1922" t="str">
            <v>MG</v>
          </cell>
          <cell r="C1922">
            <v>38</v>
          </cell>
          <cell r="D1922" t="str">
            <v>Pedras de Maria da Cruz</v>
          </cell>
        </row>
        <row r="1923">
          <cell r="A1923">
            <v>3149200</v>
          </cell>
          <cell r="B1923" t="str">
            <v>MG</v>
          </cell>
          <cell r="C1923">
            <v>34</v>
          </cell>
          <cell r="D1923" t="str">
            <v>Pedrinópolis</v>
          </cell>
        </row>
        <row r="1924">
          <cell r="A1924">
            <v>3149309</v>
          </cell>
          <cell r="B1924" t="str">
            <v>MG</v>
          </cell>
          <cell r="C1924">
            <v>31</v>
          </cell>
          <cell r="D1924" t="str">
            <v>Pedro Leopoldo</v>
          </cell>
        </row>
        <row r="1925">
          <cell r="A1925">
            <v>3149408</v>
          </cell>
          <cell r="B1925" t="str">
            <v>MG</v>
          </cell>
          <cell r="C1925">
            <v>32</v>
          </cell>
          <cell r="D1925" t="str">
            <v>Pedro Teixeira</v>
          </cell>
        </row>
        <row r="1926">
          <cell r="A1926">
            <v>3149507</v>
          </cell>
          <cell r="B1926" t="str">
            <v>MG</v>
          </cell>
          <cell r="C1926">
            <v>32</v>
          </cell>
          <cell r="D1926" t="str">
            <v>Pequeri</v>
          </cell>
        </row>
        <row r="1927">
          <cell r="A1927">
            <v>3149606</v>
          </cell>
          <cell r="B1927" t="str">
            <v>MG</v>
          </cell>
          <cell r="C1927">
            <v>37</v>
          </cell>
          <cell r="D1927" t="str">
            <v>Pequi</v>
          </cell>
        </row>
        <row r="1928">
          <cell r="A1928">
            <v>3149705</v>
          </cell>
          <cell r="B1928" t="str">
            <v>MG</v>
          </cell>
          <cell r="C1928">
            <v>37</v>
          </cell>
          <cell r="D1928" t="str">
            <v>Perdigão</v>
          </cell>
        </row>
        <row r="1929">
          <cell r="A1929">
            <v>3149804</v>
          </cell>
          <cell r="B1929" t="str">
            <v>MG</v>
          </cell>
          <cell r="C1929">
            <v>34</v>
          </cell>
          <cell r="D1929" t="str">
            <v>Perdizes</v>
          </cell>
        </row>
        <row r="1930">
          <cell r="A1930">
            <v>3149903</v>
          </cell>
          <cell r="B1930" t="str">
            <v>MG</v>
          </cell>
          <cell r="C1930">
            <v>35</v>
          </cell>
          <cell r="D1930" t="str">
            <v>Perdões</v>
          </cell>
        </row>
        <row r="1931">
          <cell r="A1931">
            <v>3149952</v>
          </cell>
          <cell r="B1931" t="str">
            <v>MG</v>
          </cell>
          <cell r="C1931">
            <v>33</v>
          </cell>
          <cell r="D1931" t="str">
            <v>Periquito</v>
          </cell>
        </row>
        <row r="1932">
          <cell r="A1932">
            <v>3150000</v>
          </cell>
          <cell r="B1932" t="str">
            <v>MG</v>
          </cell>
          <cell r="C1932">
            <v>33</v>
          </cell>
          <cell r="D1932" t="str">
            <v>Pescador</v>
          </cell>
        </row>
        <row r="1933">
          <cell r="A1933">
            <v>3150109</v>
          </cell>
          <cell r="B1933" t="str">
            <v>MG</v>
          </cell>
          <cell r="C1933">
            <v>32</v>
          </cell>
          <cell r="D1933" t="str">
            <v>Piau</v>
          </cell>
        </row>
        <row r="1934">
          <cell r="A1934">
            <v>3150158</v>
          </cell>
          <cell r="B1934" t="str">
            <v>MG</v>
          </cell>
          <cell r="C1934">
            <v>33</v>
          </cell>
          <cell r="D1934" t="str">
            <v>Piedade de Caratinga</v>
          </cell>
        </row>
        <row r="1935">
          <cell r="A1935">
            <v>3150208</v>
          </cell>
          <cell r="B1935" t="str">
            <v>MG</v>
          </cell>
          <cell r="C1935">
            <v>31</v>
          </cell>
          <cell r="D1935" t="str">
            <v>Piedade de Ponte Nova</v>
          </cell>
        </row>
        <row r="1936">
          <cell r="A1936">
            <v>3150307</v>
          </cell>
          <cell r="B1936" t="str">
            <v>MG</v>
          </cell>
          <cell r="C1936">
            <v>32</v>
          </cell>
          <cell r="D1936" t="str">
            <v>Piedade do Rio Grande</v>
          </cell>
        </row>
        <row r="1937">
          <cell r="A1937">
            <v>3150406</v>
          </cell>
          <cell r="B1937" t="str">
            <v>MG</v>
          </cell>
          <cell r="C1937">
            <v>31</v>
          </cell>
          <cell r="D1937" t="str">
            <v>Piedade dos Gerais</v>
          </cell>
        </row>
        <row r="1938">
          <cell r="A1938">
            <v>3150505</v>
          </cell>
          <cell r="B1938" t="str">
            <v>MG</v>
          </cell>
          <cell r="C1938">
            <v>37</v>
          </cell>
          <cell r="D1938" t="str">
            <v>Pimenta</v>
          </cell>
        </row>
        <row r="1939">
          <cell r="A1939">
            <v>3150539</v>
          </cell>
          <cell r="B1939" t="str">
            <v>MG</v>
          </cell>
          <cell r="C1939">
            <v>33</v>
          </cell>
          <cell r="D1939" t="str">
            <v>Pingo-d'Água</v>
          </cell>
        </row>
        <row r="1940">
          <cell r="A1940">
            <v>3150570</v>
          </cell>
          <cell r="B1940" t="str">
            <v>MG</v>
          </cell>
          <cell r="C1940">
            <v>38</v>
          </cell>
          <cell r="D1940" t="str">
            <v>Pintópolis</v>
          </cell>
        </row>
        <row r="1941">
          <cell r="A1941">
            <v>3150604</v>
          </cell>
          <cell r="B1941" t="str">
            <v>MG</v>
          </cell>
          <cell r="C1941">
            <v>37</v>
          </cell>
          <cell r="D1941" t="str">
            <v>Piracema</v>
          </cell>
        </row>
        <row r="1942">
          <cell r="A1942">
            <v>3150703</v>
          </cell>
          <cell r="B1942" t="str">
            <v>MG</v>
          </cell>
          <cell r="C1942">
            <v>34</v>
          </cell>
          <cell r="D1942" t="str">
            <v>Pirajuba</v>
          </cell>
        </row>
        <row r="1943">
          <cell r="A1943">
            <v>3150802</v>
          </cell>
          <cell r="B1943" t="str">
            <v>MG</v>
          </cell>
          <cell r="C1943">
            <v>31</v>
          </cell>
          <cell r="D1943" t="str">
            <v>Piranga</v>
          </cell>
        </row>
        <row r="1944">
          <cell r="A1944">
            <v>3150901</v>
          </cell>
          <cell r="B1944" t="str">
            <v>MG</v>
          </cell>
          <cell r="C1944">
            <v>35</v>
          </cell>
          <cell r="D1944" t="str">
            <v>Piranguçu</v>
          </cell>
        </row>
        <row r="1945">
          <cell r="A1945">
            <v>3151008</v>
          </cell>
          <cell r="B1945" t="str">
            <v>MG</v>
          </cell>
          <cell r="C1945">
            <v>35</v>
          </cell>
          <cell r="D1945" t="str">
            <v>Piranguinho</v>
          </cell>
        </row>
        <row r="1946">
          <cell r="A1946">
            <v>3151107</v>
          </cell>
          <cell r="B1946" t="str">
            <v>MG</v>
          </cell>
          <cell r="C1946">
            <v>32</v>
          </cell>
          <cell r="D1946" t="str">
            <v>Pirapetinga</v>
          </cell>
        </row>
        <row r="1947">
          <cell r="A1947">
            <v>3151206</v>
          </cell>
          <cell r="B1947" t="str">
            <v>MG</v>
          </cell>
          <cell r="C1947">
            <v>38</v>
          </cell>
          <cell r="D1947" t="str">
            <v>Pirapora</v>
          </cell>
        </row>
        <row r="1948">
          <cell r="A1948">
            <v>3151305</v>
          </cell>
          <cell r="B1948" t="str">
            <v>MG</v>
          </cell>
          <cell r="C1948">
            <v>32</v>
          </cell>
          <cell r="D1948" t="str">
            <v>Piraúba</v>
          </cell>
        </row>
        <row r="1949">
          <cell r="A1949">
            <v>3151404</v>
          </cell>
          <cell r="B1949" t="str">
            <v>MG</v>
          </cell>
          <cell r="C1949">
            <v>37</v>
          </cell>
          <cell r="D1949" t="str">
            <v>Pitangui</v>
          </cell>
        </row>
        <row r="1950">
          <cell r="A1950">
            <v>3151503</v>
          </cell>
          <cell r="B1950" t="str">
            <v>MG</v>
          </cell>
          <cell r="C1950">
            <v>37</v>
          </cell>
          <cell r="D1950" t="str">
            <v>Piumhi</v>
          </cell>
        </row>
        <row r="1951">
          <cell r="A1951">
            <v>3151602</v>
          </cell>
          <cell r="B1951" t="str">
            <v>MG</v>
          </cell>
          <cell r="C1951">
            <v>34</v>
          </cell>
          <cell r="D1951" t="str">
            <v>Planura</v>
          </cell>
        </row>
        <row r="1952">
          <cell r="A1952">
            <v>3151701</v>
          </cell>
          <cell r="B1952" t="str">
            <v>MG</v>
          </cell>
          <cell r="C1952">
            <v>35</v>
          </cell>
          <cell r="D1952" t="str">
            <v>Poço Fundo</v>
          </cell>
        </row>
        <row r="1953">
          <cell r="A1953">
            <v>3151800</v>
          </cell>
          <cell r="B1953" t="str">
            <v>MG</v>
          </cell>
          <cell r="C1953">
            <v>35</v>
          </cell>
          <cell r="D1953" t="str">
            <v>Poços de Caldas</v>
          </cell>
        </row>
        <row r="1954">
          <cell r="A1954">
            <v>3151909</v>
          </cell>
          <cell r="B1954" t="str">
            <v>MG</v>
          </cell>
          <cell r="C1954">
            <v>33</v>
          </cell>
          <cell r="D1954" t="str">
            <v>Pocrane</v>
          </cell>
        </row>
        <row r="1955">
          <cell r="A1955">
            <v>3152006</v>
          </cell>
          <cell r="B1955" t="str">
            <v>MG</v>
          </cell>
          <cell r="C1955">
            <v>37</v>
          </cell>
          <cell r="D1955" t="str">
            <v>Pompéu</v>
          </cell>
        </row>
        <row r="1956">
          <cell r="A1956">
            <v>3152105</v>
          </cell>
          <cell r="B1956" t="str">
            <v>MG</v>
          </cell>
          <cell r="C1956">
            <v>31</v>
          </cell>
          <cell r="D1956" t="str">
            <v>Ponte Nova</v>
          </cell>
        </row>
        <row r="1957">
          <cell r="A1957">
            <v>3152131</v>
          </cell>
          <cell r="B1957" t="str">
            <v>MG</v>
          </cell>
          <cell r="C1957">
            <v>38</v>
          </cell>
          <cell r="D1957" t="str">
            <v>Ponto Chique</v>
          </cell>
        </row>
        <row r="1958">
          <cell r="A1958">
            <v>3152170</v>
          </cell>
          <cell r="B1958" t="str">
            <v>MG</v>
          </cell>
          <cell r="C1958">
            <v>33</v>
          </cell>
          <cell r="D1958" t="str">
            <v>Ponto dos Volantes</v>
          </cell>
        </row>
        <row r="1959">
          <cell r="A1959">
            <v>3152204</v>
          </cell>
          <cell r="B1959" t="str">
            <v>MG</v>
          </cell>
          <cell r="C1959">
            <v>38</v>
          </cell>
          <cell r="D1959" t="str">
            <v>Porteirinha</v>
          </cell>
        </row>
        <row r="1960">
          <cell r="A1960">
            <v>3152303</v>
          </cell>
          <cell r="B1960" t="str">
            <v>MG</v>
          </cell>
          <cell r="C1960">
            <v>31</v>
          </cell>
          <cell r="D1960" t="str">
            <v>Porto Firme</v>
          </cell>
        </row>
        <row r="1961">
          <cell r="A1961">
            <v>3152402</v>
          </cell>
          <cell r="B1961" t="str">
            <v>MG</v>
          </cell>
          <cell r="C1961">
            <v>33</v>
          </cell>
          <cell r="D1961" t="str">
            <v>Poté</v>
          </cell>
        </row>
        <row r="1962">
          <cell r="A1962">
            <v>3152501</v>
          </cell>
          <cell r="B1962" t="str">
            <v>MG</v>
          </cell>
          <cell r="C1962">
            <v>35</v>
          </cell>
          <cell r="D1962" t="str">
            <v>Pouso Alegre</v>
          </cell>
        </row>
        <row r="1963">
          <cell r="A1963">
            <v>3152600</v>
          </cell>
          <cell r="B1963" t="str">
            <v>MG</v>
          </cell>
          <cell r="C1963">
            <v>35</v>
          </cell>
          <cell r="D1963" t="str">
            <v>Pouso Alto</v>
          </cell>
        </row>
        <row r="1964">
          <cell r="A1964">
            <v>3152709</v>
          </cell>
          <cell r="B1964" t="str">
            <v>MG</v>
          </cell>
          <cell r="C1964">
            <v>32</v>
          </cell>
          <cell r="D1964" t="str">
            <v>Prados</v>
          </cell>
        </row>
        <row r="1965">
          <cell r="A1965">
            <v>3152808</v>
          </cell>
          <cell r="B1965" t="str">
            <v>MG</v>
          </cell>
          <cell r="C1965">
            <v>34</v>
          </cell>
          <cell r="D1965" t="str">
            <v>Prata</v>
          </cell>
        </row>
        <row r="1966">
          <cell r="A1966">
            <v>3152907</v>
          </cell>
          <cell r="B1966" t="str">
            <v>MG</v>
          </cell>
          <cell r="C1966">
            <v>35</v>
          </cell>
          <cell r="D1966" t="str">
            <v>Pratápolis</v>
          </cell>
        </row>
        <row r="1967">
          <cell r="A1967">
            <v>3153004</v>
          </cell>
          <cell r="B1967" t="str">
            <v>MG</v>
          </cell>
          <cell r="C1967">
            <v>34</v>
          </cell>
          <cell r="D1967" t="str">
            <v>Pratinha</v>
          </cell>
        </row>
        <row r="1968">
          <cell r="A1968">
            <v>3153103</v>
          </cell>
          <cell r="B1968" t="str">
            <v>MG</v>
          </cell>
          <cell r="C1968">
            <v>32</v>
          </cell>
          <cell r="D1968" t="str">
            <v>Presidente Bernardes</v>
          </cell>
        </row>
        <row r="1969">
          <cell r="A1969">
            <v>3153202</v>
          </cell>
          <cell r="B1969" t="str">
            <v>MG</v>
          </cell>
          <cell r="C1969">
            <v>38</v>
          </cell>
          <cell r="D1969" t="str">
            <v>Presidente Juscelino</v>
          </cell>
        </row>
        <row r="1970">
          <cell r="A1970">
            <v>3153301</v>
          </cell>
          <cell r="B1970" t="str">
            <v>MG</v>
          </cell>
          <cell r="C1970">
            <v>38</v>
          </cell>
          <cell r="D1970" t="str">
            <v>Presidente Kubitschek</v>
          </cell>
        </row>
        <row r="1971">
          <cell r="A1971">
            <v>3153400</v>
          </cell>
          <cell r="B1971" t="str">
            <v>MG</v>
          </cell>
          <cell r="C1971">
            <v>34</v>
          </cell>
          <cell r="D1971" t="str">
            <v>Presidente Olegário</v>
          </cell>
        </row>
        <row r="1972">
          <cell r="A1972">
            <v>3153608</v>
          </cell>
          <cell r="B1972" t="str">
            <v>MG</v>
          </cell>
          <cell r="C1972">
            <v>31</v>
          </cell>
          <cell r="D1972" t="str">
            <v>Prudente de Morais</v>
          </cell>
        </row>
        <row r="1973">
          <cell r="A1973">
            <v>3153707</v>
          </cell>
          <cell r="B1973" t="str">
            <v>MG</v>
          </cell>
          <cell r="C1973">
            <v>37</v>
          </cell>
          <cell r="D1973" t="str">
            <v>Quartel Geral</v>
          </cell>
        </row>
        <row r="1974">
          <cell r="A1974">
            <v>3153806</v>
          </cell>
          <cell r="B1974" t="str">
            <v>MG</v>
          </cell>
          <cell r="C1974">
            <v>31</v>
          </cell>
          <cell r="D1974" t="str">
            <v>Queluzito</v>
          </cell>
        </row>
        <row r="1975">
          <cell r="A1975">
            <v>3153905</v>
          </cell>
          <cell r="B1975" t="str">
            <v>MG</v>
          </cell>
          <cell r="C1975">
            <v>31</v>
          </cell>
          <cell r="D1975" t="str">
            <v>Raposos</v>
          </cell>
        </row>
        <row r="1976">
          <cell r="A1976">
            <v>3154002</v>
          </cell>
          <cell r="B1976" t="str">
            <v>MG</v>
          </cell>
          <cell r="C1976">
            <v>33</v>
          </cell>
          <cell r="D1976" t="str">
            <v>Raul Soares</v>
          </cell>
        </row>
        <row r="1977">
          <cell r="A1977">
            <v>3154101</v>
          </cell>
          <cell r="B1977" t="str">
            <v>MG</v>
          </cell>
          <cell r="C1977">
            <v>32</v>
          </cell>
          <cell r="D1977" t="str">
            <v>Recreio</v>
          </cell>
        </row>
        <row r="1978">
          <cell r="A1978">
            <v>3154150</v>
          </cell>
          <cell r="B1978" t="str">
            <v>MG</v>
          </cell>
          <cell r="C1978">
            <v>33</v>
          </cell>
          <cell r="D1978" t="str">
            <v>Reduto</v>
          </cell>
        </row>
        <row r="1979">
          <cell r="A1979">
            <v>3154200</v>
          </cell>
          <cell r="B1979" t="str">
            <v>MG</v>
          </cell>
          <cell r="C1979">
            <v>32</v>
          </cell>
          <cell r="D1979" t="str">
            <v>Resende Costa</v>
          </cell>
        </row>
        <row r="1980">
          <cell r="A1980">
            <v>3154309</v>
          </cell>
          <cell r="B1980" t="str">
            <v>MG</v>
          </cell>
          <cell r="C1980">
            <v>33</v>
          </cell>
          <cell r="D1980" t="str">
            <v>Resplendor</v>
          </cell>
        </row>
        <row r="1981">
          <cell r="A1981">
            <v>3154408</v>
          </cell>
          <cell r="B1981" t="str">
            <v>MG</v>
          </cell>
          <cell r="C1981">
            <v>32</v>
          </cell>
          <cell r="D1981" t="str">
            <v>Ressaquinha</v>
          </cell>
        </row>
        <row r="1982">
          <cell r="A1982">
            <v>3154457</v>
          </cell>
          <cell r="B1982" t="str">
            <v>MG</v>
          </cell>
          <cell r="C1982">
            <v>38</v>
          </cell>
          <cell r="D1982" t="str">
            <v>Riachinho</v>
          </cell>
        </row>
        <row r="1983">
          <cell r="A1983">
            <v>3154507</v>
          </cell>
          <cell r="B1983" t="str">
            <v>MG</v>
          </cell>
          <cell r="C1983">
            <v>38</v>
          </cell>
          <cell r="D1983" t="str">
            <v>Riacho dos Machados</v>
          </cell>
        </row>
        <row r="1984">
          <cell r="A1984">
            <v>3154606</v>
          </cell>
          <cell r="B1984" t="str">
            <v>MG</v>
          </cell>
          <cell r="C1984">
            <v>31</v>
          </cell>
          <cell r="D1984" t="str">
            <v>Ribeirão das Neves</v>
          </cell>
        </row>
        <row r="1985">
          <cell r="A1985">
            <v>3154705</v>
          </cell>
          <cell r="B1985" t="str">
            <v>MG</v>
          </cell>
          <cell r="C1985">
            <v>35</v>
          </cell>
          <cell r="D1985" t="str">
            <v>Ribeirão Vermelho</v>
          </cell>
        </row>
        <row r="1986">
          <cell r="A1986">
            <v>3154804</v>
          </cell>
          <cell r="B1986" t="str">
            <v>MG</v>
          </cell>
          <cell r="C1986">
            <v>31</v>
          </cell>
          <cell r="D1986" t="str">
            <v>Rio Acima</v>
          </cell>
        </row>
        <row r="1987">
          <cell r="A1987">
            <v>3154903</v>
          </cell>
          <cell r="B1987" t="str">
            <v>MG</v>
          </cell>
          <cell r="C1987">
            <v>31</v>
          </cell>
          <cell r="D1987" t="str">
            <v>Rio Casca</v>
          </cell>
        </row>
        <row r="1988">
          <cell r="A1988">
            <v>3155108</v>
          </cell>
          <cell r="B1988" t="str">
            <v>MG</v>
          </cell>
          <cell r="C1988">
            <v>33</v>
          </cell>
          <cell r="D1988" t="str">
            <v>Rio do Prado</v>
          </cell>
        </row>
        <row r="1989">
          <cell r="A1989">
            <v>3155009</v>
          </cell>
          <cell r="B1989" t="str">
            <v>MG</v>
          </cell>
          <cell r="C1989">
            <v>31</v>
          </cell>
          <cell r="D1989" t="str">
            <v>Rio Doce</v>
          </cell>
        </row>
        <row r="1990">
          <cell r="A1990">
            <v>3155207</v>
          </cell>
          <cell r="B1990" t="str">
            <v>MG</v>
          </cell>
          <cell r="C1990">
            <v>31</v>
          </cell>
          <cell r="D1990" t="str">
            <v>Rio Espera</v>
          </cell>
        </row>
        <row r="1991">
          <cell r="A1991">
            <v>3155306</v>
          </cell>
          <cell r="B1991" t="str">
            <v>MG</v>
          </cell>
          <cell r="C1991">
            <v>31</v>
          </cell>
          <cell r="D1991" t="str">
            <v>Rio Manso</v>
          </cell>
        </row>
        <row r="1992">
          <cell r="A1992">
            <v>3155405</v>
          </cell>
          <cell r="B1992" t="str">
            <v>MG</v>
          </cell>
          <cell r="C1992">
            <v>32</v>
          </cell>
          <cell r="D1992" t="str">
            <v>Rio Novo</v>
          </cell>
        </row>
        <row r="1993">
          <cell r="A1993">
            <v>3155504</v>
          </cell>
          <cell r="B1993" t="str">
            <v>MG</v>
          </cell>
          <cell r="C1993">
            <v>34</v>
          </cell>
          <cell r="D1993" t="str">
            <v>Rio Paranaíba</v>
          </cell>
        </row>
        <row r="1994">
          <cell r="A1994">
            <v>3155603</v>
          </cell>
          <cell r="B1994" t="str">
            <v>MG</v>
          </cell>
          <cell r="C1994">
            <v>38</v>
          </cell>
          <cell r="D1994" t="str">
            <v>Rio Pardo de Minas</v>
          </cell>
        </row>
        <row r="1995">
          <cell r="A1995">
            <v>3155702</v>
          </cell>
          <cell r="B1995" t="str">
            <v>MG</v>
          </cell>
          <cell r="C1995">
            <v>31</v>
          </cell>
          <cell r="D1995" t="str">
            <v>Rio Piracicaba</v>
          </cell>
        </row>
        <row r="1996">
          <cell r="A1996">
            <v>3155801</v>
          </cell>
          <cell r="B1996" t="str">
            <v>MG</v>
          </cell>
          <cell r="C1996">
            <v>32</v>
          </cell>
          <cell r="D1996" t="str">
            <v>Rio Pomba</v>
          </cell>
        </row>
        <row r="1997">
          <cell r="A1997">
            <v>3155900</v>
          </cell>
          <cell r="B1997" t="str">
            <v>MG</v>
          </cell>
          <cell r="C1997">
            <v>32</v>
          </cell>
          <cell r="D1997" t="str">
            <v>Rio Preto</v>
          </cell>
        </row>
        <row r="1998">
          <cell r="A1998">
            <v>3156007</v>
          </cell>
          <cell r="B1998" t="str">
            <v>MG</v>
          </cell>
          <cell r="C1998">
            <v>33</v>
          </cell>
          <cell r="D1998" t="str">
            <v>Rio Vermelho</v>
          </cell>
        </row>
        <row r="1999">
          <cell r="A1999">
            <v>3156106</v>
          </cell>
          <cell r="B1999" t="str">
            <v>MG</v>
          </cell>
          <cell r="C1999">
            <v>32</v>
          </cell>
          <cell r="D1999" t="str">
            <v>Ritápolis</v>
          </cell>
        </row>
        <row r="2000">
          <cell r="A2000">
            <v>3156205</v>
          </cell>
          <cell r="B2000" t="str">
            <v>MG</v>
          </cell>
          <cell r="C2000">
            <v>32</v>
          </cell>
          <cell r="D2000" t="str">
            <v>Rochedo de Minas</v>
          </cell>
        </row>
        <row r="2001">
          <cell r="A2001">
            <v>3156304</v>
          </cell>
          <cell r="B2001" t="str">
            <v>MG</v>
          </cell>
          <cell r="C2001">
            <v>32</v>
          </cell>
          <cell r="D2001" t="str">
            <v>Rodeiro</v>
          </cell>
        </row>
        <row r="2002">
          <cell r="A2002">
            <v>3156403</v>
          </cell>
          <cell r="B2002" t="str">
            <v>MG</v>
          </cell>
          <cell r="C2002">
            <v>34</v>
          </cell>
          <cell r="D2002" t="str">
            <v>Romaria</v>
          </cell>
        </row>
        <row r="2003">
          <cell r="A2003">
            <v>3156452</v>
          </cell>
          <cell r="B2003" t="str">
            <v>MG</v>
          </cell>
          <cell r="C2003">
            <v>32</v>
          </cell>
          <cell r="D2003" t="str">
            <v>Rosário da Limeira</v>
          </cell>
        </row>
        <row r="2004">
          <cell r="A2004">
            <v>3156502</v>
          </cell>
          <cell r="B2004" t="str">
            <v>MG</v>
          </cell>
          <cell r="C2004">
            <v>38</v>
          </cell>
          <cell r="D2004" t="str">
            <v>Rubelita</v>
          </cell>
        </row>
        <row r="2005">
          <cell r="A2005">
            <v>3156601</v>
          </cell>
          <cell r="B2005" t="str">
            <v>MG</v>
          </cell>
          <cell r="C2005">
            <v>33</v>
          </cell>
          <cell r="D2005" t="str">
            <v>Rubim</v>
          </cell>
        </row>
        <row r="2006">
          <cell r="A2006">
            <v>3156700</v>
          </cell>
          <cell r="B2006" t="str">
            <v>MG</v>
          </cell>
          <cell r="C2006">
            <v>31</v>
          </cell>
          <cell r="D2006" t="str">
            <v>Sabará</v>
          </cell>
        </row>
        <row r="2007">
          <cell r="A2007">
            <v>3156809</v>
          </cell>
          <cell r="B2007" t="str">
            <v>MG</v>
          </cell>
          <cell r="C2007">
            <v>33</v>
          </cell>
          <cell r="D2007" t="str">
            <v>Sabinópolis</v>
          </cell>
        </row>
        <row r="2008">
          <cell r="A2008">
            <v>3156908</v>
          </cell>
          <cell r="B2008" t="str">
            <v>MG</v>
          </cell>
          <cell r="C2008">
            <v>34</v>
          </cell>
          <cell r="D2008" t="str">
            <v>Sacramento</v>
          </cell>
        </row>
        <row r="2009">
          <cell r="A2009">
            <v>3157005</v>
          </cell>
          <cell r="B2009" t="str">
            <v>MG</v>
          </cell>
          <cell r="C2009">
            <v>38</v>
          </cell>
          <cell r="D2009" t="str">
            <v>Salinas</v>
          </cell>
        </row>
        <row r="2010">
          <cell r="A2010">
            <v>3157104</v>
          </cell>
          <cell r="B2010" t="str">
            <v>MG</v>
          </cell>
          <cell r="C2010">
            <v>33</v>
          </cell>
          <cell r="D2010" t="str">
            <v>Salto da Divisa</v>
          </cell>
        </row>
        <row r="2011">
          <cell r="A2011">
            <v>3157203</v>
          </cell>
          <cell r="B2011" t="str">
            <v>MG</v>
          </cell>
          <cell r="C2011">
            <v>31</v>
          </cell>
          <cell r="D2011" t="str">
            <v>Santa Bárbara</v>
          </cell>
        </row>
        <row r="2012">
          <cell r="A2012">
            <v>3157252</v>
          </cell>
          <cell r="B2012" t="str">
            <v>MG</v>
          </cell>
          <cell r="C2012">
            <v>33</v>
          </cell>
          <cell r="D2012" t="str">
            <v>Santa Bárbara do Leste</v>
          </cell>
        </row>
        <row r="2013">
          <cell r="A2013">
            <v>3157278</v>
          </cell>
          <cell r="B2013" t="str">
            <v>MG</v>
          </cell>
          <cell r="C2013">
            <v>32</v>
          </cell>
          <cell r="D2013" t="str">
            <v>Santa Bárbara do Monte Verde</v>
          </cell>
        </row>
        <row r="2014">
          <cell r="A2014">
            <v>3157302</v>
          </cell>
          <cell r="B2014" t="str">
            <v>MG</v>
          </cell>
          <cell r="C2014">
            <v>32</v>
          </cell>
          <cell r="D2014" t="str">
            <v>Santa Bárbara do Tugúrio</v>
          </cell>
        </row>
        <row r="2015">
          <cell r="A2015">
            <v>3157336</v>
          </cell>
          <cell r="B2015" t="str">
            <v>MG</v>
          </cell>
          <cell r="C2015">
            <v>32</v>
          </cell>
          <cell r="D2015" t="str">
            <v>Santa Cruz de Minas</v>
          </cell>
        </row>
        <row r="2016">
          <cell r="A2016">
            <v>3157377</v>
          </cell>
          <cell r="B2016" t="str">
            <v>MG</v>
          </cell>
          <cell r="C2016">
            <v>38</v>
          </cell>
          <cell r="D2016" t="str">
            <v>Santa Cruz de Salinas</v>
          </cell>
        </row>
        <row r="2017">
          <cell r="A2017">
            <v>3157401</v>
          </cell>
          <cell r="B2017" t="str">
            <v>MG</v>
          </cell>
          <cell r="C2017">
            <v>31</v>
          </cell>
          <cell r="D2017" t="str">
            <v>Santa Cruz do Escalvado</v>
          </cell>
        </row>
        <row r="2018">
          <cell r="A2018">
            <v>3157500</v>
          </cell>
          <cell r="B2018" t="str">
            <v>MG</v>
          </cell>
          <cell r="C2018">
            <v>33</v>
          </cell>
          <cell r="D2018" t="str">
            <v>Santa Efigênia de Minas</v>
          </cell>
        </row>
        <row r="2019">
          <cell r="A2019">
            <v>3157609</v>
          </cell>
          <cell r="B2019" t="str">
            <v>MG</v>
          </cell>
          <cell r="C2019">
            <v>38</v>
          </cell>
          <cell r="D2019" t="str">
            <v>Santa Fé de Minas</v>
          </cell>
        </row>
        <row r="2020">
          <cell r="A2020">
            <v>3157658</v>
          </cell>
          <cell r="B2020" t="str">
            <v>MG</v>
          </cell>
          <cell r="C2020">
            <v>33</v>
          </cell>
          <cell r="D2020" t="str">
            <v>Santa Helena de Minas</v>
          </cell>
        </row>
        <row r="2021">
          <cell r="A2021">
            <v>3157708</v>
          </cell>
          <cell r="B2021" t="str">
            <v>MG</v>
          </cell>
          <cell r="C2021">
            <v>34</v>
          </cell>
          <cell r="D2021" t="str">
            <v>Santa Juliana</v>
          </cell>
        </row>
        <row r="2022">
          <cell r="A2022">
            <v>3157807</v>
          </cell>
          <cell r="B2022" t="str">
            <v>MG</v>
          </cell>
          <cell r="C2022">
            <v>31</v>
          </cell>
          <cell r="D2022" t="str">
            <v>Santa Luzia</v>
          </cell>
        </row>
        <row r="2023">
          <cell r="A2023">
            <v>3157906</v>
          </cell>
          <cell r="B2023" t="str">
            <v>MG</v>
          </cell>
          <cell r="C2023">
            <v>31</v>
          </cell>
          <cell r="D2023" t="str">
            <v>Santa Margarida</v>
          </cell>
        </row>
        <row r="2024">
          <cell r="A2024">
            <v>3158003</v>
          </cell>
          <cell r="B2024" t="str">
            <v>MG</v>
          </cell>
          <cell r="C2024">
            <v>31</v>
          </cell>
          <cell r="D2024" t="str">
            <v>Santa Maria de Itabira</v>
          </cell>
        </row>
        <row r="2025">
          <cell r="A2025">
            <v>3158102</v>
          </cell>
          <cell r="B2025" t="str">
            <v>MG</v>
          </cell>
          <cell r="C2025">
            <v>33</v>
          </cell>
          <cell r="D2025" t="str">
            <v>Santa Maria do Salto</v>
          </cell>
        </row>
        <row r="2026">
          <cell r="A2026">
            <v>3158201</v>
          </cell>
          <cell r="B2026" t="str">
            <v>MG</v>
          </cell>
          <cell r="C2026">
            <v>33</v>
          </cell>
          <cell r="D2026" t="str">
            <v>Santa Maria do Suaçuí</v>
          </cell>
        </row>
        <row r="2027">
          <cell r="A2027">
            <v>3159209</v>
          </cell>
          <cell r="B2027" t="str">
            <v>MG</v>
          </cell>
          <cell r="C2027">
            <v>35</v>
          </cell>
          <cell r="D2027" t="str">
            <v>Santa Rita de Caldas</v>
          </cell>
        </row>
        <row r="2028">
          <cell r="A2028">
            <v>3159407</v>
          </cell>
          <cell r="B2028" t="str">
            <v>MG</v>
          </cell>
          <cell r="C2028">
            <v>32</v>
          </cell>
          <cell r="D2028" t="str">
            <v>Santa Rita de Ibitipoca</v>
          </cell>
        </row>
        <row r="2029">
          <cell r="A2029">
            <v>3159308</v>
          </cell>
          <cell r="B2029" t="str">
            <v>MG</v>
          </cell>
          <cell r="C2029">
            <v>32</v>
          </cell>
          <cell r="D2029" t="str">
            <v>Santa Rita de Jacutinga</v>
          </cell>
        </row>
        <row r="2030">
          <cell r="A2030">
            <v>3159357</v>
          </cell>
          <cell r="B2030" t="str">
            <v>MG</v>
          </cell>
          <cell r="C2030">
            <v>33</v>
          </cell>
          <cell r="D2030" t="str">
            <v>Santa Rita de Minas</v>
          </cell>
        </row>
        <row r="2031">
          <cell r="A2031">
            <v>3159506</v>
          </cell>
          <cell r="B2031" t="str">
            <v>MG</v>
          </cell>
          <cell r="C2031">
            <v>33</v>
          </cell>
          <cell r="D2031" t="str">
            <v>Santa Rita do Itueto</v>
          </cell>
        </row>
        <row r="2032">
          <cell r="A2032">
            <v>3159605</v>
          </cell>
          <cell r="B2032" t="str">
            <v>MG</v>
          </cell>
          <cell r="C2032">
            <v>35</v>
          </cell>
          <cell r="D2032" t="str">
            <v>Santa Rita do Sapucaí</v>
          </cell>
        </row>
        <row r="2033">
          <cell r="A2033">
            <v>3159704</v>
          </cell>
          <cell r="B2033" t="str">
            <v>MG</v>
          </cell>
          <cell r="C2033">
            <v>34</v>
          </cell>
          <cell r="D2033" t="str">
            <v>Santa Rosa da Serra</v>
          </cell>
        </row>
        <row r="2034">
          <cell r="A2034">
            <v>3159803</v>
          </cell>
          <cell r="B2034" t="str">
            <v>MG</v>
          </cell>
          <cell r="C2034">
            <v>34</v>
          </cell>
          <cell r="D2034" t="str">
            <v>Santa Vitória</v>
          </cell>
        </row>
        <row r="2035">
          <cell r="A2035">
            <v>3158300</v>
          </cell>
          <cell r="B2035" t="str">
            <v>MG</v>
          </cell>
          <cell r="C2035">
            <v>35</v>
          </cell>
          <cell r="D2035" t="str">
            <v>Santana da Vargem</v>
          </cell>
        </row>
        <row r="2036">
          <cell r="A2036">
            <v>3158409</v>
          </cell>
          <cell r="B2036" t="str">
            <v>MG</v>
          </cell>
          <cell r="C2036">
            <v>32</v>
          </cell>
          <cell r="D2036" t="str">
            <v>Santana de Cataguases</v>
          </cell>
        </row>
        <row r="2037">
          <cell r="A2037">
            <v>3158508</v>
          </cell>
          <cell r="B2037" t="str">
            <v>MG</v>
          </cell>
          <cell r="C2037">
            <v>31</v>
          </cell>
          <cell r="D2037" t="str">
            <v>Santana de Pirapama</v>
          </cell>
        </row>
        <row r="2038">
          <cell r="A2038">
            <v>3158607</v>
          </cell>
          <cell r="B2038" t="str">
            <v>MG</v>
          </cell>
          <cell r="C2038">
            <v>32</v>
          </cell>
          <cell r="D2038" t="str">
            <v>Santana do Deserto</v>
          </cell>
        </row>
        <row r="2039">
          <cell r="A2039">
            <v>3158706</v>
          </cell>
          <cell r="B2039" t="str">
            <v>MG</v>
          </cell>
          <cell r="C2039">
            <v>32</v>
          </cell>
          <cell r="D2039" t="str">
            <v>Santana do Garambéu</v>
          </cell>
        </row>
        <row r="2040">
          <cell r="A2040">
            <v>3158805</v>
          </cell>
          <cell r="B2040" t="str">
            <v>MG</v>
          </cell>
          <cell r="C2040">
            <v>35</v>
          </cell>
          <cell r="D2040" t="str">
            <v>Santana do Jacaré</v>
          </cell>
        </row>
        <row r="2041">
          <cell r="A2041">
            <v>3158904</v>
          </cell>
          <cell r="B2041" t="str">
            <v>MG</v>
          </cell>
          <cell r="C2041">
            <v>33</v>
          </cell>
          <cell r="D2041" t="str">
            <v>Santana do Manhuaçu</v>
          </cell>
        </row>
        <row r="2042">
          <cell r="A2042">
            <v>3158953</v>
          </cell>
          <cell r="B2042" t="str">
            <v>MG</v>
          </cell>
          <cell r="C2042">
            <v>31</v>
          </cell>
          <cell r="D2042" t="str">
            <v>Santana do Paraíso</v>
          </cell>
        </row>
        <row r="2043">
          <cell r="A2043">
            <v>3159001</v>
          </cell>
          <cell r="B2043" t="str">
            <v>MG</v>
          </cell>
          <cell r="C2043">
            <v>31</v>
          </cell>
          <cell r="D2043" t="str">
            <v>Santana do Riacho</v>
          </cell>
        </row>
        <row r="2044">
          <cell r="A2044">
            <v>3159100</v>
          </cell>
          <cell r="B2044" t="str">
            <v>MG</v>
          </cell>
          <cell r="C2044">
            <v>31</v>
          </cell>
          <cell r="D2044" t="str">
            <v>Santana dos Montes</v>
          </cell>
        </row>
        <row r="2045">
          <cell r="A2045">
            <v>3159902</v>
          </cell>
          <cell r="B2045" t="str">
            <v>MG</v>
          </cell>
          <cell r="C2045">
            <v>35</v>
          </cell>
          <cell r="D2045" t="str">
            <v>Santo Antônio do Amparo</v>
          </cell>
        </row>
        <row r="2046">
          <cell r="A2046">
            <v>3160009</v>
          </cell>
          <cell r="B2046" t="str">
            <v>MG</v>
          </cell>
          <cell r="C2046">
            <v>32</v>
          </cell>
          <cell r="D2046" t="str">
            <v>Santo Antônio do Aventureiro</v>
          </cell>
        </row>
        <row r="2047">
          <cell r="A2047">
            <v>3160108</v>
          </cell>
          <cell r="B2047" t="str">
            <v>MG</v>
          </cell>
          <cell r="C2047">
            <v>31</v>
          </cell>
          <cell r="D2047" t="str">
            <v>Santo Antônio do Grama</v>
          </cell>
        </row>
        <row r="2048">
          <cell r="A2048">
            <v>3160207</v>
          </cell>
          <cell r="B2048" t="str">
            <v>MG</v>
          </cell>
          <cell r="C2048">
            <v>33</v>
          </cell>
          <cell r="D2048" t="str">
            <v>Santo Antônio do Itambé</v>
          </cell>
        </row>
        <row r="2049">
          <cell r="A2049">
            <v>3160306</v>
          </cell>
          <cell r="B2049" t="str">
            <v>MG</v>
          </cell>
          <cell r="C2049">
            <v>33</v>
          </cell>
          <cell r="D2049" t="str">
            <v>Santo Antônio do Jacinto</v>
          </cell>
        </row>
        <row r="2050">
          <cell r="A2050">
            <v>3160405</v>
          </cell>
          <cell r="B2050" t="str">
            <v>MG</v>
          </cell>
          <cell r="C2050">
            <v>37</v>
          </cell>
          <cell r="D2050" t="str">
            <v>Santo Antônio do Monte</v>
          </cell>
        </row>
        <row r="2051">
          <cell r="A2051">
            <v>3160454</v>
          </cell>
          <cell r="B2051" t="str">
            <v>MG</v>
          </cell>
          <cell r="C2051">
            <v>38</v>
          </cell>
          <cell r="D2051" t="str">
            <v>Santo Antônio do Retiro</v>
          </cell>
        </row>
        <row r="2052">
          <cell r="A2052">
            <v>3160504</v>
          </cell>
          <cell r="B2052" t="str">
            <v>MG</v>
          </cell>
          <cell r="C2052">
            <v>31</v>
          </cell>
          <cell r="D2052" t="str">
            <v>Santo Antônio do Rio Abaixo</v>
          </cell>
        </row>
        <row r="2053">
          <cell r="A2053">
            <v>3160603</v>
          </cell>
          <cell r="B2053" t="str">
            <v>MG</v>
          </cell>
          <cell r="C2053">
            <v>38</v>
          </cell>
          <cell r="D2053" t="str">
            <v>Santo Hipólito</v>
          </cell>
        </row>
        <row r="2054">
          <cell r="A2054">
            <v>3160702</v>
          </cell>
          <cell r="B2054" t="str">
            <v>MG</v>
          </cell>
          <cell r="C2054">
            <v>32</v>
          </cell>
          <cell r="D2054" t="str">
            <v>Santos Dumont</v>
          </cell>
        </row>
        <row r="2055">
          <cell r="A2055">
            <v>3160801</v>
          </cell>
          <cell r="B2055" t="str">
            <v>MG</v>
          </cell>
          <cell r="C2055">
            <v>35</v>
          </cell>
          <cell r="D2055" t="str">
            <v>São Bento Abade</v>
          </cell>
        </row>
        <row r="2056">
          <cell r="A2056">
            <v>3160900</v>
          </cell>
          <cell r="B2056" t="str">
            <v>MG</v>
          </cell>
          <cell r="C2056">
            <v>31</v>
          </cell>
          <cell r="D2056" t="str">
            <v>São Brás do Suaçuí</v>
          </cell>
        </row>
        <row r="2057">
          <cell r="A2057">
            <v>3160959</v>
          </cell>
          <cell r="B2057" t="str">
            <v>MG</v>
          </cell>
          <cell r="C2057">
            <v>33</v>
          </cell>
          <cell r="D2057" t="str">
            <v>São Domingos das Dores</v>
          </cell>
        </row>
        <row r="2058">
          <cell r="A2058">
            <v>3161007</v>
          </cell>
          <cell r="B2058" t="str">
            <v>MG</v>
          </cell>
          <cell r="C2058">
            <v>31</v>
          </cell>
          <cell r="D2058" t="str">
            <v>São Domingos do Prata</v>
          </cell>
        </row>
        <row r="2059">
          <cell r="A2059">
            <v>3161056</v>
          </cell>
          <cell r="B2059" t="str">
            <v>MG</v>
          </cell>
          <cell r="C2059">
            <v>33</v>
          </cell>
          <cell r="D2059" t="str">
            <v>São Félix de Minas</v>
          </cell>
        </row>
        <row r="2060">
          <cell r="A2060">
            <v>3161106</v>
          </cell>
          <cell r="B2060" t="str">
            <v>MG</v>
          </cell>
          <cell r="C2060">
            <v>38</v>
          </cell>
          <cell r="D2060" t="str">
            <v>São Francisco</v>
          </cell>
        </row>
        <row r="2061">
          <cell r="A2061">
            <v>3161205</v>
          </cell>
          <cell r="B2061" t="str">
            <v>MG</v>
          </cell>
          <cell r="C2061">
            <v>37</v>
          </cell>
          <cell r="D2061" t="str">
            <v>São Francisco de Paula</v>
          </cell>
        </row>
        <row r="2062">
          <cell r="A2062">
            <v>3161304</v>
          </cell>
          <cell r="B2062" t="str">
            <v>MG</v>
          </cell>
          <cell r="C2062">
            <v>34</v>
          </cell>
          <cell r="D2062" t="str">
            <v>São Francisco de Sales</v>
          </cell>
        </row>
        <row r="2063">
          <cell r="A2063">
            <v>3161403</v>
          </cell>
          <cell r="B2063" t="str">
            <v>MG</v>
          </cell>
          <cell r="C2063">
            <v>32</v>
          </cell>
          <cell r="D2063" t="str">
            <v>São Francisco do Glória</v>
          </cell>
        </row>
        <row r="2064">
          <cell r="A2064">
            <v>3161502</v>
          </cell>
          <cell r="B2064" t="str">
            <v>MG</v>
          </cell>
          <cell r="C2064">
            <v>32</v>
          </cell>
          <cell r="D2064" t="str">
            <v>São Geraldo</v>
          </cell>
        </row>
        <row r="2065">
          <cell r="A2065">
            <v>3161601</v>
          </cell>
          <cell r="B2065" t="str">
            <v>MG</v>
          </cell>
          <cell r="C2065">
            <v>33</v>
          </cell>
          <cell r="D2065" t="str">
            <v>São Geraldo da Piedade</v>
          </cell>
        </row>
        <row r="2066">
          <cell r="A2066">
            <v>3161650</v>
          </cell>
          <cell r="B2066" t="str">
            <v>MG</v>
          </cell>
          <cell r="C2066">
            <v>33</v>
          </cell>
          <cell r="D2066" t="str">
            <v>São Geraldo do Baixio</v>
          </cell>
        </row>
        <row r="2067">
          <cell r="A2067">
            <v>3161700</v>
          </cell>
          <cell r="B2067" t="str">
            <v>MG</v>
          </cell>
          <cell r="C2067">
            <v>38</v>
          </cell>
          <cell r="D2067" t="str">
            <v>São Gonçalo do Abaeté</v>
          </cell>
        </row>
        <row r="2068">
          <cell r="A2068">
            <v>3161809</v>
          </cell>
          <cell r="B2068" t="str">
            <v>MG</v>
          </cell>
          <cell r="C2068">
            <v>37</v>
          </cell>
          <cell r="D2068" t="str">
            <v>São Gonçalo do Pará</v>
          </cell>
        </row>
        <row r="2069">
          <cell r="A2069">
            <v>3161908</v>
          </cell>
          <cell r="B2069" t="str">
            <v>MG</v>
          </cell>
          <cell r="C2069">
            <v>31</v>
          </cell>
          <cell r="D2069" t="str">
            <v>São Gonçalo do Rio Abaixo</v>
          </cell>
        </row>
        <row r="2070">
          <cell r="A2070">
            <v>3125507</v>
          </cell>
          <cell r="B2070" t="str">
            <v>MG</v>
          </cell>
          <cell r="C2070">
            <v>38</v>
          </cell>
          <cell r="D2070" t="str">
            <v>São Gonçalo do Rio Preto</v>
          </cell>
        </row>
        <row r="2071">
          <cell r="A2071">
            <v>3162005</v>
          </cell>
          <cell r="B2071" t="str">
            <v>MG</v>
          </cell>
          <cell r="C2071">
            <v>35</v>
          </cell>
          <cell r="D2071" t="str">
            <v>São Gonçalo do Sapucaí</v>
          </cell>
        </row>
        <row r="2072">
          <cell r="A2072">
            <v>3162104</v>
          </cell>
          <cell r="B2072" t="str">
            <v>MG</v>
          </cell>
          <cell r="C2072">
            <v>34</v>
          </cell>
          <cell r="D2072" t="str">
            <v>São Gotardo</v>
          </cell>
        </row>
        <row r="2073">
          <cell r="A2073">
            <v>3162203</v>
          </cell>
          <cell r="B2073" t="str">
            <v>MG</v>
          </cell>
          <cell r="C2073">
            <v>35</v>
          </cell>
          <cell r="D2073" t="str">
            <v>São João Batista do Glória</v>
          </cell>
        </row>
        <row r="2074">
          <cell r="A2074">
            <v>3162252</v>
          </cell>
          <cell r="B2074" t="str">
            <v>MG</v>
          </cell>
          <cell r="C2074">
            <v>38</v>
          </cell>
          <cell r="D2074" t="str">
            <v>São João da Lagoa</v>
          </cell>
        </row>
        <row r="2075">
          <cell r="A2075">
            <v>3162302</v>
          </cell>
          <cell r="B2075" t="str">
            <v>MG</v>
          </cell>
          <cell r="C2075">
            <v>35</v>
          </cell>
          <cell r="D2075" t="str">
            <v>São João da Mata</v>
          </cell>
        </row>
        <row r="2076">
          <cell r="A2076">
            <v>3162401</v>
          </cell>
          <cell r="B2076" t="str">
            <v>MG</v>
          </cell>
          <cell r="C2076">
            <v>38</v>
          </cell>
          <cell r="D2076" t="str">
            <v>São João da Ponte</v>
          </cell>
        </row>
        <row r="2077">
          <cell r="A2077">
            <v>3162450</v>
          </cell>
          <cell r="B2077" t="str">
            <v>MG</v>
          </cell>
          <cell r="C2077">
            <v>38</v>
          </cell>
          <cell r="D2077" t="str">
            <v>São João das Missões</v>
          </cell>
        </row>
        <row r="2078">
          <cell r="A2078">
            <v>3162500</v>
          </cell>
          <cell r="B2078" t="str">
            <v>MG</v>
          </cell>
          <cell r="C2078">
            <v>32</v>
          </cell>
          <cell r="D2078" t="str">
            <v>São João del Rei</v>
          </cell>
        </row>
        <row r="2079">
          <cell r="A2079">
            <v>3162559</v>
          </cell>
          <cell r="B2079" t="str">
            <v>MG</v>
          </cell>
          <cell r="C2079">
            <v>33</v>
          </cell>
          <cell r="D2079" t="str">
            <v>São João do Manhuaçu</v>
          </cell>
        </row>
        <row r="2080">
          <cell r="A2080">
            <v>3162575</v>
          </cell>
          <cell r="B2080" t="str">
            <v>MG</v>
          </cell>
          <cell r="C2080">
            <v>33</v>
          </cell>
          <cell r="D2080" t="str">
            <v>São João do Manteninha</v>
          </cell>
        </row>
        <row r="2081">
          <cell r="A2081">
            <v>3162609</v>
          </cell>
          <cell r="B2081" t="str">
            <v>MG</v>
          </cell>
          <cell r="C2081">
            <v>33</v>
          </cell>
          <cell r="D2081" t="str">
            <v>São João do Oriente</v>
          </cell>
        </row>
        <row r="2082">
          <cell r="A2082">
            <v>3162658</v>
          </cell>
          <cell r="B2082" t="str">
            <v>MG</v>
          </cell>
          <cell r="C2082">
            <v>38</v>
          </cell>
          <cell r="D2082" t="str">
            <v>São João do Pacuí</v>
          </cell>
        </row>
        <row r="2083">
          <cell r="A2083">
            <v>3162708</v>
          </cell>
          <cell r="B2083" t="str">
            <v>MG</v>
          </cell>
          <cell r="C2083">
            <v>38</v>
          </cell>
          <cell r="D2083" t="str">
            <v>São João do Paraíso</v>
          </cell>
        </row>
        <row r="2084">
          <cell r="A2084">
            <v>3162807</v>
          </cell>
          <cell r="B2084" t="str">
            <v>MG</v>
          </cell>
          <cell r="C2084">
            <v>33</v>
          </cell>
          <cell r="D2084" t="str">
            <v>São João Evangelista</v>
          </cell>
        </row>
        <row r="2085">
          <cell r="A2085">
            <v>3162906</v>
          </cell>
          <cell r="B2085" t="str">
            <v>MG</v>
          </cell>
          <cell r="C2085">
            <v>32</v>
          </cell>
          <cell r="D2085" t="str">
            <v>São João Nepomuceno</v>
          </cell>
        </row>
        <row r="2086">
          <cell r="A2086">
            <v>3162922</v>
          </cell>
          <cell r="B2086" t="str">
            <v>MG</v>
          </cell>
          <cell r="C2086">
            <v>31</v>
          </cell>
          <cell r="D2086" t="str">
            <v>São Joaquim de Bicas</v>
          </cell>
        </row>
        <row r="2087">
          <cell r="A2087">
            <v>3162948</v>
          </cell>
          <cell r="B2087" t="str">
            <v>MG</v>
          </cell>
          <cell r="C2087">
            <v>35</v>
          </cell>
          <cell r="D2087" t="str">
            <v>São José da Barra</v>
          </cell>
        </row>
        <row r="2088">
          <cell r="A2088">
            <v>3162955</v>
          </cell>
          <cell r="B2088" t="str">
            <v>MG</v>
          </cell>
          <cell r="C2088">
            <v>31</v>
          </cell>
          <cell r="D2088" t="str">
            <v>São José da Lapa</v>
          </cell>
        </row>
        <row r="2089">
          <cell r="A2089">
            <v>3163003</v>
          </cell>
          <cell r="B2089" t="str">
            <v>MG</v>
          </cell>
          <cell r="C2089">
            <v>33</v>
          </cell>
          <cell r="D2089" t="str">
            <v>São José da Safira</v>
          </cell>
        </row>
        <row r="2090">
          <cell r="A2090">
            <v>3163102</v>
          </cell>
          <cell r="B2090" t="str">
            <v>MG</v>
          </cell>
          <cell r="C2090">
            <v>37</v>
          </cell>
          <cell r="D2090" t="str">
            <v>São José da Varginha</v>
          </cell>
        </row>
        <row r="2091">
          <cell r="A2091">
            <v>3163201</v>
          </cell>
          <cell r="B2091" t="str">
            <v>MG</v>
          </cell>
          <cell r="C2091">
            <v>35</v>
          </cell>
          <cell r="D2091" t="str">
            <v>São José do Alegre</v>
          </cell>
        </row>
        <row r="2092">
          <cell r="A2092">
            <v>3163300</v>
          </cell>
          <cell r="B2092" t="str">
            <v>MG</v>
          </cell>
          <cell r="C2092">
            <v>33</v>
          </cell>
          <cell r="D2092" t="str">
            <v>São José do Divino</v>
          </cell>
        </row>
        <row r="2093">
          <cell r="A2093">
            <v>3163409</v>
          </cell>
          <cell r="B2093" t="str">
            <v>MG</v>
          </cell>
          <cell r="C2093">
            <v>31</v>
          </cell>
          <cell r="D2093" t="str">
            <v>São José do Goiabal</v>
          </cell>
        </row>
        <row r="2094">
          <cell r="A2094">
            <v>3163508</v>
          </cell>
          <cell r="B2094" t="str">
            <v>MG</v>
          </cell>
          <cell r="C2094">
            <v>33</v>
          </cell>
          <cell r="D2094" t="str">
            <v>São José do Jacuri</v>
          </cell>
        </row>
        <row r="2095">
          <cell r="A2095">
            <v>3163607</v>
          </cell>
          <cell r="B2095" t="str">
            <v>MG</v>
          </cell>
          <cell r="C2095">
            <v>33</v>
          </cell>
          <cell r="D2095" t="str">
            <v>São José do Mantimento</v>
          </cell>
        </row>
        <row r="2096">
          <cell r="A2096">
            <v>3163706</v>
          </cell>
          <cell r="B2096" t="str">
            <v>MG</v>
          </cell>
          <cell r="C2096">
            <v>35</v>
          </cell>
          <cell r="D2096" t="str">
            <v>São Lourenço</v>
          </cell>
        </row>
        <row r="2097">
          <cell r="A2097">
            <v>3163805</v>
          </cell>
          <cell r="B2097" t="str">
            <v>MG</v>
          </cell>
          <cell r="C2097">
            <v>31</v>
          </cell>
          <cell r="D2097" t="str">
            <v>São Miguel do Anta</v>
          </cell>
        </row>
        <row r="2098">
          <cell r="A2098">
            <v>3163904</v>
          </cell>
          <cell r="B2098" t="str">
            <v>MG</v>
          </cell>
          <cell r="C2098">
            <v>35</v>
          </cell>
          <cell r="D2098" t="str">
            <v>São Pedro da União</v>
          </cell>
        </row>
        <row r="2099">
          <cell r="A2099">
            <v>3164100</v>
          </cell>
          <cell r="B2099" t="str">
            <v>MG</v>
          </cell>
          <cell r="C2099">
            <v>33</v>
          </cell>
          <cell r="D2099" t="str">
            <v>São Pedro do Suaçuí</v>
          </cell>
        </row>
        <row r="2100">
          <cell r="A2100">
            <v>3164001</v>
          </cell>
          <cell r="B2100" t="str">
            <v>MG</v>
          </cell>
          <cell r="C2100">
            <v>33</v>
          </cell>
          <cell r="D2100" t="str">
            <v>São Pedro dos Ferros</v>
          </cell>
        </row>
        <row r="2101">
          <cell r="A2101">
            <v>3164209</v>
          </cell>
          <cell r="B2101" t="str">
            <v>MG</v>
          </cell>
          <cell r="C2101">
            <v>38</v>
          </cell>
          <cell r="D2101" t="str">
            <v>São Romão</v>
          </cell>
        </row>
        <row r="2102">
          <cell r="A2102">
            <v>3164308</v>
          </cell>
          <cell r="B2102" t="str">
            <v>MG</v>
          </cell>
          <cell r="C2102">
            <v>37</v>
          </cell>
          <cell r="D2102" t="str">
            <v>São Roque de Minas</v>
          </cell>
        </row>
        <row r="2103">
          <cell r="A2103">
            <v>3164407</v>
          </cell>
          <cell r="B2103" t="str">
            <v>MG</v>
          </cell>
          <cell r="C2103">
            <v>35</v>
          </cell>
          <cell r="D2103" t="str">
            <v>São Sebastião da Bela Vista</v>
          </cell>
        </row>
        <row r="2104">
          <cell r="A2104">
            <v>3164431</v>
          </cell>
          <cell r="B2104" t="str">
            <v>MG</v>
          </cell>
          <cell r="C2104">
            <v>32</v>
          </cell>
          <cell r="D2104" t="str">
            <v>São Sebastião da Vargem Alegre</v>
          </cell>
        </row>
        <row r="2105">
          <cell r="A2105">
            <v>3164472</v>
          </cell>
          <cell r="B2105" t="str">
            <v>MG</v>
          </cell>
          <cell r="C2105">
            <v>33</v>
          </cell>
          <cell r="D2105" t="str">
            <v>São Sebastião do Anta</v>
          </cell>
        </row>
        <row r="2106">
          <cell r="A2106">
            <v>3164506</v>
          </cell>
          <cell r="B2106" t="str">
            <v>MG</v>
          </cell>
          <cell r="C2106">
            <v>33</v>
          </cell>
          <cell r="D2106" t="str">
            <v>São Sebastião do Maranhão</v>
          </cell>
        </row>
        <row r="2107">
          <cell r="A2107">
            <v>3164605</v>
          </cell>
          <cell r="B2107" t="str">
            <v>MG</v>
          </cell>
          <cell r="C2107">
            <v>37</v>
          </cell>
          <cell r="D2107" t="str">
            <v>São Sebastião do Oeste</v>
          </cell>
        </row>
        <row r="2108">
          <cell r="A2108">
            <v>3164704</v>
          </cell>
          <cell r="B2108" t="str">
            <v>MG</v>
          </cell>
          <cell r="C2108">
            <v>35</v>
          </cell>
          <cell r="D2108" t="str">
            <v>São Sebastião do Paraíso</v>
          </cell>
        </row>
        <row r="2109">
          <cell r="A2109">
            <v>3164803</v>
          </cell>
          <cell r="B2109" t="str">
            <v>MG</v>
          </cell>
          <cell r="C2109">
            <v>31</v>
          </cell>
          <cell r="D2109" t="str">
            <v>São Sebastião do Rio Preto</v>
          </cell>
        </row>
        <row r="2110">
          <cell r="A2110">
            <v>3164902</v>
          </cell>
          <cell r="B2110" t="str">
            <v>MG</v>
          </cell>
          <cell r="C2110">
            <v>35</v>
          </cell>
          <cell r="D2110" t="str">
            <v>São Sebastião do Rio Verde</v>
          </cell>
        </row>
        <row r="2111">
          <cell r="A2111">
            <v>3165206</v>
          </cell>
          <cell r="B2111" t="str">
            <v>MG</v>
          </cell>
          <cell r="C2111">
            <v>35</v>
          </cell>
          <cell r="D2111" t="str">
            <v>São Thomé das Letras</v>
          </cell>
        </row>
        <row r="2112">
          <cell r="A2112">
            <v>3165008</v>
          </cell>
          <cell r="B2112" t="str">
            <v>MG</v>
          </cell>
          <cell r="C2112">
            <v>32</v>
          </cell>
          <cell r="D2112" t="str">
            <v>São Tiago</v>
          </cell>
        </row>
        <row r="2113">
          <cell r="A2113">
            <v>3165107</v>
          </cell>
          <cell r="B2113" t="str">
            <v>MG</v>
          </cell>
          <cell r="C2113">
            <v>35</v>
          </cell>
          <cell r="D2113" t="str">
            <v>São Tomás de Aquino</v>
          </cell>
        </row>
        <row r="2114">
          <cell r="A2114">
            <v>3165305</v>
          </cell>
          <cell r="B2114" t="str">
            <v>MG</v>
          </cell>
          <cell r="C2114">
            <v>35</v>
          </cell>
          <cell r="D2114" t="str">
            <v>São Vicente de Minas</v>
          </cell>
        </row>
        <row r="2115">
          <cell r="A2115">
            <v>3165404</v>
          </cell>
          <cell r="B2115" t="str">
            <v>MG</v>
          </cell>
          <cell r="C2115">
            <v>35</v>
          </cell>
          <cell r="D2115" t="str">
            <v>Sapucaí-Mirim</v>
          </cell>
        </row>
        <row r="2116">
          <cell r="A2116">
            <v>3165503</v>
          </cell>
          <cell r="B2116" t="str">
            <v>MG</v>
          </cell>
          <cell r="C2116">
            <v>33</v>
          </cell>
          <cell r="D2116" t="str">
            <v>Sardoá</v>
          </cell>
        </row>
        <row r="2117">
          <cell r="A2117">
            <v>3165537</v>
          </cell>
          <cell r="B2117" t="str">
            <v>MG</v>
          </cell>
          <cell r="C2117">
            <v>31</v>
          </cell>
          <cell r="D2117" t="str">
            <v>Sarzedo</v>
          </cell>
        </row>
        <row r="2118">
          <cell r="A2118">
            <v>3165560</v>
          </cell>
          <cell r="B2118" t="str">
            <v>MG</v>
          </cell>
          <cell r="C2118">
            <v>31</v>
          </cell>
          <cell r="D2118" t="str">
            <v>Sem-Peixe</v>
          </cell>
        </row>
        <row r="2119">
          <cell r="A2119">
            <v>3165578</v>
          </cell>
          <cell r="B2119" t="str">
            <v>MG</v>
          </cell>
          <cell r="C2119">
            <v>35</v>
          </cell>
          <cell r="D2119" t="str">
            <v>Senador Amaral</v>
          </cell>
        </row>
        <row r="2120">
          <cell r="A2120">
            <v>3165602</v>
          </cell>
          <cell r="B2120" t="str">
            <v>MG</v>
          </cell>
          <cell r="C2120">
            <v>32</v>
          </cell>
          <cell r="D2120" t="str">
            <v>Senador Cortes</v>
          </cell>
        </row>
        <row r="2121">
          <cell r="A2121">
            <v>3165701</v>
          </cell>
          <cell r="B2121" t="str">
            <v>MG</v>
          </cell>
          <cell r="C2121">
            <v>32</v>
          </cell>
          <cell r="D2121" t="str">
            <v>Senador Firmino</v>
          </cell>
        </row>
        <row r="2122">
          <cell r="A2122">
            <v>3165800</v>
          </cell>
          <cell r="B2122" t="str">
            <v>MG</v>
          </cell>
          <cell r="C2122">
            <v>35</v>
          </cell>
          <cell r="D2122" t="str">
            <v>Senador José Bento</v>
          </cell>
        </row>
        <row r="2123">
          <cell r="A2123">
            <v>3165909</v>
          </cell>
          <cell r="B2123" t="str">
            <v>MG</v>
          </cell>
          <cell r="C2123">
            <v>38</v>
          </cell>
          <cell r="D2123" t="str">
            <v>Senador Modestino Gonçalves</v>
          </cell>
        </row>
        <row r="2124">
          <cell r="A2124">
            <v>3166006</v>
          </cell>
          <cell r="B2124" t="str">
            <v>MG</v>
          </cell>
          <cell r="C2124">
            <v>31</v>
          </cell>
          <cell r="D2124" t="str">
            <v>Senhora de Oliveira</v>
          </cell>
        </row>
        <row r="2125">
          <cell r="A2125">
            <v>3166105</v>
          </cell>
          <cell r="B2125" t="str">
            <v>MG</v>
          </cell>
          <cell r="C2125">
            <v>33</v>
          </cell>
          <cell r="D2125" t="str">
            <v>Senhora do Porto</v>
          </cell>
        </row>
        <row r="2126">
          <cell r="A2126">
            <v>3166204</v>
          </cell>
          <cell r="B2126" t="str">
            <v>MG</v>
          </cell>
          <cell r="C2126">
            <v>32</v>
          </cell>
          <cell r="D2126" t="str">
            <v>Senhora dos Remédios</v>
          </cell>
        </row>
        <row r="2127">
          <cell r="A2127">
            <v>3166303</v>
          </cell>
          <cell r="B2127" t="str">
            <v>MG</v>
          </cell>
          <cell r="C2127">
            <v>31</v>
          </cell>
          <cell r="D2127" t="str">
            <v>Sericita</v>
          </cell>
        </row>
        <row r="2128">
          <cell r="A2128">
            <v>3166402</v>
          </cell>
          <cell r="B2128" t="str">
            <v>MG</v>
          </cell>
          <cell r="C2128">
            <v>35</v>
          </cell>
          <cell r="D2128" t="str">
            <v>Seritinga</v>
          </cell>
        </row>
        <row r="2129">
          <cell r="A2129">
            <v>3166501</v>
          </cell>
          <cell r="B2129" t="str">
            <v>MG</v>
          </cell>
          <cell r="C2129">
            <v>38</v>
          </cell>
          <cell r="D2129" t="str">
            <v>Serra Azul de Minas</v>
          </cell>
        </row>
        <row r="2130">
          <cell r="A2130">
            <v>3166600</v>
          </cell>
          <cell r="B2130" t="str">
            <v>MG</v>
          </cell>
          <cell r="C2130">
            <v>37</v>
          </cell>
          <cell r="D2130" t="str">
            <v>Serra da Saudade</v>
          </cell>
        </row>
        <row r="2131">
          <cell r="A2131">
            <v>3166808</v>
          </cell>
          <cell r="B2131" t="str">
            <v>MG</v>
          </cell>
          <cell r="C2131">
            <v>34</v>
          </cell>
          <cell r="D2131" t="str">
            <v>Serra do Salitre</v>
          </cell>
        </row>
        <row r="2132">
          <cell r="A2132">
            <v>3166709</v>
          </cell>
          <cell r="B2132" t="str">
            <v>MG</v>
          </cell>
          <cell r="C2132">
            <v>33</v>
          </cell>
          <cell r="D2132" t="str">
            <v>Serra dos Aimorés</v>
          </cell>
        </row>
        <row r="2133">
          <cell r="A2133">
            <v>3166907</v>
          </cell>
          <cell r="B2133" t="str">
            <v>MG</v>
          </cell>
          <cell r="C2133">
            <v>35</v>
          </cell>
          <cell r="D2133" t="str">
            <v>Serrania</v>
          </cell>
        </row>
        <row r="2134">
          <cell r="A2134">
            <v>3166956</v>
          </cell>
          <cell r="B2134" t="str">
            <v>MG</v>
          </cell>
          <cell r="C2134">
            <v>38</v>
          </cell>
          <cell r="D2134" t="str">
            <v>Serranópolis de Minas</v>
          </cell>
        </row>
        <row r="2135">
          <cell r="A2135">
            <v>3167004</v>
          </cell>
          <cell r="B2135" t="str">
            <v>MG</v>
          </cell>
          <cell r="C2135">
            <v>35</v>
          </cell>
          <cell r="D2135" t="str">
            <v>Serranos</v>
          </cell>
        </row>
        <row r="2136">
          <cell r="A2136">
            <v>3167103</v>
          </cell>
          <cell r="B2136" t="str">
            <v>MG</v>
          </cell>
          <cell r="C2136">
            <v>38</v>
          </cell>
          <cell r="D2136" t="str">
            <v>Serro</v>
          </cell>
        </row>
        <row r="2137">
          <cell r="A2137">
            <v>3167202</v>
          </cell>
          <cell r="B2137" t="str">
            <v>MG</v>
          </cell>
          <cell r="C2137">
            <v>31</v>
          </cell>
          <cell r="D2137" t="str">
            <v>Sete Lagoas</v>
          </cell>
        </row>
        <row r="2138">
          <cell r="A2138">
            <v>3165552</v>
          </cell>
          <cell r="B2138" t="str">
            <v>MG</v>
          </cell>
          <cell r="C2138">
            <v>33</v>
          </cell>
          <cell r="D2138" t="str">
            <v>Setubinha</v>
          </cell>
        </row>
        <row r="2139">
          <cell r="A2139">
            <v>3167301</v>
          </cell>
          <cell r="B2139" t="str">
            <v>MG</v>
          </cell>
          <cell r="C2139">
            <v>32</v>
          </cell>
          <cell r="D2139" t="str">
            <v>Silveirânia</v>
          </cell>
        </row>
        <row r="2140">
          <cell r="A2140">
            <v>3167400</v>
          </cell>
          <cell r="B2140" t="str">
            <v>MG</v>
          </cell>
          <cell r="C2140">
            <v>35</v>
          </cell>
          <cell r="D2140" t="str">
            <v>Silvianópolis</v>
          </cell>
        </row>
        <row r="2141">
          <cell r="A2141">
            <v>3167509</v>
          </cell>
          <cell r="B2141" t="str">
            <v>MG</v>
          </cell>
          <cell r="C2141">
            <v>32</v>
          </cell>
          <cell r="D2141" t="str">
            <v>Simão Pereira</v>
          </cell>
        </row>
        <row r="2142">
          <cell r="A2142">
            <v>3167608</v>
          </cell>
          <cell r="B2142" t="str">
            <v>MG</v>
          </cell>
          <cell r="C2142">
            <v>33</v>
          </cell>
          <cell r="D2142" t="str">
            <v>Simonésia</v>
          </cell>
        </row>
        <row r="2143">
          <cell r="A2143">
            <v>3167707</v>
          </cell>
          <cell r="B2143" t="str">
            <v>MG</v>
          </cell>
          <cell r="C2143">
            <v>33</v>
          </cell>
          <cell r="D2143" t="str">
            <v>Sobrália</v>
          </cell>
        </row>
        <row r="2144">
          <cell r="A2144">
            <v>3167806</v>
          </cell>
          <cell r="B2144" t="str">
            <v>MG</v>
          </cell>
          <cell r="C2144">
            <v>35</v>
          </cell>
          <cell r="D2144" t="str">
            <v>Soledade de Minas</v>
          </cell>
        </row>
        <row r="2145">
          <cell r="A2145">
            <v>3167905</v>
          </cell>
          <cell r="B2145" t="str">
            <v>MG</v>
          </cell>
          <cell r="C2145">
            <v>32</v>
          </cell>
          <cell r="D2145" t="str">
            <v>Tabuleiro</v>
          </cell>
        </row>
        <row r="2146">
          <cell r="A2146">
            <v>3168002</v>
          </cell>
          <cell r="B2146" t="str">
            <v>MG</v>
          </cell>
          <cell r="C2146">
            <v>38</v>
          </cell>
          <cell r="D2146" t="str">
            <v>Taiobeiras</v>
          </cell>
        </row>
        <row r="2147">
          <cell r="A2147">
            <v>3168051</v>
          </cell>
          <cell r="B2147" t="str">
            <v>MG</v>
          </cell>
          <cell r="C2147">
            <v>33</v>
          </cell>
          <cell r="D2147" t="str">
            <v>Taparuba</v>
          </cell>
        </row>
        <row r="2148">
          <cell r="A2148">
            <v>3168101</v>
          </cell>
          <cell r="B2148" t="str">
            <v>MG</v>
          </cell>
          <cell r="C2148">
            <v>34</v>
          </cell>
          <cell r="D2148" t="str">
            <v>Tapira</v>
          </cell>
        </row>
        <row r="2149">
          <cell r="A2149">
            <v>3168200</v>
          </cell>
          <cell r="B2149" t="str">
            <v>MG</v>
          </cell>
          <cell r="C2149">
            <v>37</v>
          </cell>
          <cell r="D2149" t="str">
            <v>Tapiraí</v>
          </cell>
        </row>
        <row r="2150">
          <cell r="A2150">
            <v>3168309</v>
          </cell>
          <cell r="B2150" t="str">
            <v>MG</v>
          </cell>
          <cell r="C2150">
            <v>31</v>
          </cell>
          <cell r="D2150" t="str">
            <v>Taquaraçu de Minas</v>
          </cell>
        </row>
        <row r="2151">
          <cell r="A2151">
            <v>3168408</v>
          </cell>
          <cell r="B2151" t="str">
            <v>MG</v>
          </cell>
          <cell r="C2151">
            <v>33</v>
          </cell>
          <cell r="D2151" t="str">
            <v>Tarumirim</v>
          </cell>
        </row>
        <row r="2152">
          <cell r="A2152">
            <v>3168507</v>
          </cell>
          <cell r="B2152" t="str">
            <v>MG</v>
          </cell>
          <cell r="C2152">
            <v>31</v>
          </cell>
          <cell r="D2152" t="str">
            <v>Teixeiras</v>
          </cell>
        </row>
        <row r="2153">
          <cell r="A2153">
            <v>3168606</v>
          </cell>
          <cell r="B2153" t="str">
            <v>MG</v>
          </cell>
          <cell r="C2153">
            <v>33</v>
          </cell>
          <cell r="D2153" t="str">
            <v>Teófilo Otoni</v>
          </cell>
        </row>
        <row r="2154">
          <cell r="A2154">
            <v>3168705</v>
          </cell>
          <cell r="B2154" t="str">
            <v>MG</v>
          </cell>
          <cell r="C2154">
            <v>31</v>
          </cell>
          <cell r="D2154" t="str">
            <v>Timóteo</v>
          </cell>
        </row>
        <row r="2155">
          <cell r="A2155">
            <v>3168804</v>
          </cell>
          <cell r="B2155" t="str">
            <v>MG</v>
          </cell>
          <cell r="C2155">
            <v>32</v>
          </cell>
          <cell r="D2155" t="str">
            <v>Tiradentes</v>
          </cell>
        </row>
        <row r="2156">
          <cell r="A2156">
            <v>3168903</v>
          </cell>
          <cell r="B2156" t="str">
            <v>MG</v>
          </cell>
          <cell r="C2156">
            <v>34</v>
          </cell>
          <cell r="D2156" t="str">
            <v>Tiros</v>
          </cell>
        </row>
        <row r="2157">
          <cell r="A2157">
            <v>3169000</v>
          </cell>
          <cell r="B2157" t="str">
            <v>MG</v>
          </cell>
          <cell r="C2157">
            <v>32</v>
          </cell>
          <cell r="D2157" t="str">
            <v>Tocantins</v>
          </cell>
        </row>
        <row r="2158">
          <cell r="A2158">
            <v>3169059</v>
          </cell>
          <cell r="B2158" t="str">
            <v>MG</v>
          </cell>
          <cell r="C2158">
            <v>35</v>
          </cell>
          <cell r="D2158" t="str">
            <v>Tocos do Moji</v>
          </cell>
        </row>
        <row r="2159">
          <cell r="A2159">
            <v>3169109</v>
          </cell>
          <cell r="B2159" t="str">
            <v>MG</v>
          </cell>
          <cell r="C2159">
            <v>35</v>
          </cell>
          <cell r="D2159" t="str">
            <v>Toledo</v>
          </cell>
        </row>
        <row r="2160">
          <cell r="A2160">
            <v>3169208</v>
          </cell>
          <cell r="B2160" t="str">
            <v>MG</v>
          </cell>
          <cell r="C2160">
            <v>32</v>
          </cell>
          <cell r="D2160" t="str">
            <v>Tombos</v>
          </cell>
        </row>
        <row r="2161">
          <cell r="A2161">
            <v>3169307</v>
          </cell>
          <cell r="B2161" t="str">
            <v>MG</v>
          </cell>
          <cell r="C2161">
            <v>35</v>
          </cell>
          <cell r="D2161" t="str">
            <v>Três Corações</v>
          </cell>
        </row>
        <row r="2162">
          <cell r="A2162">
            <v>3169356</v>
          </cell>
          <cell r="B2162" t="str">
            <v>MG</v>
          </cell>
          <cell r="C2162">
            <v>38</v>
          </cell>
          <cell r="D2162" t="str">
            <v>Três Marias</v>
          </cell>
        </row>
        <row r="2163">
          <cell r="A2163">
            <v>3169406</v>
          </cell>
          <cell r="B2163" t="str">
            <v>MG</v>
          </cell>
          <cell r="C2163">
            <v>35</v>
          </cell>
          <cell r="D2163" t="str">
            <v>Três Pontas</v>
          </cell>
        </row>
        <row r="2164">
          <cell r="A2164">
            <v>3169505</v>
          </cell>
          <cell r="B2164" t="str">
            <v>MG</v>
          </cell>
          <cell r="C2164">
            <v>33</v>
          </cell>
          <cell r="D2164" t="str">
            <v>Tumiritinga</v>
          </cell>
        </row>
        <row r="2165">
          <cell r="A2165">
            <v>3169604</v>
          </cell>
          <cell r="B2165" t="str">
            <v>MG</v>
          </cell>
          <cell r="C2165">
            <v>34</v>
          </cell>
          <cell r="D2165" t="str">
            <v>Tupaciguara</v>
          </cell>
        </row>
        <row r="2166">
          <cell r="A2166">
            <v>3169703</v>
          </cell>
          <cell r="B2166" t="str">
            <v>MG</v>
          </cell>
          <cell r="C2166">
            <v>38</v>
          </cell>
          <cell r="D2166" t="str">
            <v>Turmalina</v>
          </cell>
        </row>
        <row r="2167">
          <cell r="A2167">
            <v>3169802</v>
          </cell>
          <cell r="B2167" t="str">
            <v>MG</v>
          </cell>
          <cell r="C2167">
            <v>35</v>
          </cell>
          <cell r="D2167" t="str">
            <v>Turvolândia</v>
          </cell>
        </row>
        <row r="2168">
          <cell r="A2168">
            <v>3169901</v>
          </cell>
          <cell r="B2168" t="str">
            <v>MG</v>
          </cell>
          <cell r="C2168">
            <v>32</v>
          </cell>
          <cell r="D2168" t="str">
            <v>Ubá</v>
          </cell>
        </row>
        <row r="2169">
          <cell r="A2169">
            <v>3170008</v>
          </cell>
          <cell r="B2169" t="str">
            <v>MG</v>
          </cell>
          <cell r="C2169">
            <v>38</v>
          </cell>
          <cell r="D2169" t="str">
            <v>Ubaí</v>
          </cell>
        </row>
        <row r="2170">
          <cell r="A2170">
            <v>3170057</v>
          </cell>
          <cell r="B2170" t="str">
            <v>MG</v>
          </cell>
          <cell r="C2170">
            <v>33</v>
          </cell>
          <cell r="D2170" t="str">
            <v>Ubaporanga</v>
          </cell>
        </row>
        <row r="2171">
          <cell r="A2171">
            <v>3170107</v>
          </cell>
          <cell r="B2171" t="str">
            <v>MG</v>
          </cell>
          <cell r="C2171">
            <v>34</v>
          </cell>
          <cell r="D2171" t="str">
            <v>Uberaba</v>
          </cell>
        </row>
        <row r="2172">
          <cell r="A2172">
            <v>3170206</v>
          </cell>
          <cell r="B2172" t="str">
            <v>MG</v>
          </cell>
          <cell r="C2172">
            <v>34</v>
          </cell>
          <cell r="D2172" t="str">
            <v>Uberlândia</v>
          </cell>
        </row>
        <row r="2173">
          <cell r="A2173">
            <v>3170305</v>
          </cell>
          <cell r="B2173" t="str">
            <v>MG</v>
          </cell>
          <cell r="C2173">
            <v>33</v>
          </cell>
          <cell r="D2173" t="str">
            <v>Umburatiba</v>
          </cell>
        </row>
        <row r="2174">
          <cell r="A2174">
            <v>3170404</v>
          </cell>
          <cell r="B2174" t="str">
            <v>MG</v>
          </cell>
          <cell r="C2174">
            <v>38</v>
          </cell>
          <cell r="D2174" t="str">
            <v>Unaí</v>
          </cell>
        </row>
        <row r="2175">
          <cell r="A2175">
            <v>3170438</v>
          </cell>
          <cell r="B2175" t="str">
            <v>MG</v>
          </cell>
          <cell r="C2175">
            <v>34</v>
          </cell>
          <cell r="D2175" t="str">
            <v>União de Minas</v>
          </cell>
        </row>
        <row r="2176">
          <cell r="A2176">
            <v>3170479</v>
          </cell>
          <cell r="B2176" t="str">
            <v>MG</v>
          </cell>
          <cell r="C2176">
            <v>38</v>
          </cell>
          <cell r="D2176" t="str">
            <v>Uruana de Minas</v>
          </cell>
        </row>
        <row r="2177">
          <cell r="A2177">
            <v>3170503</v>
          </cell>
          <cell r="B2177" t="str">
            <v>MG</v>
          </cell>
          <cell r="C2177">
            <v>31</v>
          </cell>
          <cell r="D2177" t="str">
            <v>Urucânia</v>
          </cell>
        </row>
        <row r="2178">
          <cell r="A2178">
            <v>3170529</v>
          </cell>
          <cell r="B2178" t="str">
            <v>MG</v>
          </cell>
          <cell r="C2178">
            <v>38</v>
          </cell>
          <cell r="D2178" t="str">
            <v>Urucuia</v>
          </cell>
        </row>
        <row r="2179">
          <cell r="A2179">
            <v>3170578</v>
          </cell>
          <cell r="B2179" t="str">
            <v>MG</v>
          </cell>
          <cell r="C2179">
            <v>33</v>
          </cell>
          <cell r="D2179" t="str">
            <v>Vargem Alegre</v>
          </cell>
        </row>
        <row r="2180">
          <cell r="A2180">
            <v>3170602</v>
          </cell>
          <cell r="B2180" t="str">
            <v>MG</v>
          </cell>
          <cell r="C2180">
            <v>37</v>
          </cell>
          <cell r="D2180" t="str">
            <v>Vargem Bonita</v>
          </cell>
        </row>
        <row r="2181">
          <cell r="A2181">
            <v>3170651</v>
          </cell>
          <cell r="B2181" t="str">
            <v>MG</v>
          </cell>
          <cell r="C2181">
            <v>38</v>
          </cell>
          <cell r="D2181" t="str">
            <v>Vargem Grande do Rio Pardo</v>
          </cell>
        </row>
        <row r="2182">
          <cell r="A2182">
            <v>3170701</v>
          </cell>
          <cell r="B2182" t="str">
            <v>MG</v>
          </cell>
          <cell r="C2182">
            <v>35</v>
          </cell>
          <cell r="D2182" t="str">
            <v>Varginha</v>
          </cell>
        </row>
        <row r="2183">
          <cell r="A2183">
            <v>3170750</v>
          </cell>
          <cell r="B2183" t="str">
            <v>MG</v>
          </cell>
          <cell r="C2183">
            <v>38</v>
          </cell>
          <cell r="D2183" t="str">
            <v>Varjão de Minas</v>
          </cell>
        </row>
        <row r="2184">
          <cell r="A2184">
            <v>3170800</v>
          </cell>
          <cell r="B2184" t="str">
            <v>MG</v>
          </cell>
          <cell r="C2184">
            <v>38</v>
          </cell>
          <cell r="D2184" t="str">
            <v>Várzea da Palma</v>
          </cell>
        </row>
        <row r="2185">
          <cell r="A2185">
            <v>3170909</v>
          </cell>
          <cell r="B2185" t="str">
            <v>MG</v>
          </cell>
          <cell r="C2185">
            <v>38</v>
          </cell>
          <cell r="D2185" t="str">
            <v>Varzelândia</v>
          </cell>
        </row>
        <row r="2186">
          <cell r="A2186">
            <v>3171006</v>
          </cell>
          <cell r="B2186" t="str">
            <v>MG</v>
          </cell>
          <cell r="C2186">
            <v>34</v>
          </cell>
          <cell r="D2186" t="str">
            <v>Vazante</v>
          </cell>
        </row>
        <row r="2187">
          <cell r="A2187">
            <v>3171030</v>
          </cell>
          <cell r="B2187" t="str">
            <v>MG</v>
          </cell>
          <cell r="C2187">
            <v>38</v>
          </cell>
          <cell r="D2187" t="str">
            <v>Verdelândia</v>
          </cell>
        </row>
        <row r="2188">
          <cell r="A2188">
            <v>3171071</v>
          </cell>
          <cell r="B2188" t="str">
            <v>MG</v>
          </cell>
          <cell r="C2188">
            <v>38</v>
          </cell>
          <cell r="D2188" t="str">
            <v>Veredinha</v>
          </cell>
        </row>
        <row r="2189">
          <cell r="A2189">
            <v>3171105</v>
          </cell>
          <cell r="B2189" t="str">
            <v>MG</v>
          </cell>
          <cell r="C2189">
            <v>34</v>
          </cell>
          <cell r="D2189" t="str">
            <v>Veríssimo</v>
          </cell>
        </row>
        <row r="2190">
          <cell r="A2190">
            <v>3171154</v>
          </cell>
          <cell r="B2190" t="str">
            <v>MG</v>
          </cell>
          <cell r="C2190">
            <v>33</v>
          </cell>
          <cell r="D2190" t="str">
            <v>Vermelho Novo</v>
          </cell>
        </row>
        <row r="2191">
          <cell r="A2191">
            <v>3171204</v>
          </cell>
          <cell r="B2191" t="str">
            <v>MG</v>
          </cell>
          <cell r="C2191">
            <v>31</v>
          </cell>
          <cell r="D2191" t="str">
            <v>Vespasiano</v>
          </cell>
        </row>
        <row r="2192">
          <cell r="A2192">
            <v>3171303</v>
          </cell>
          <cell r="B2192" t="str">
            <v>MG</v>
          </cell>
          <cell r="C2192">
            <v>31</v>
          </cell>
          <cell r="D2192" t="str">
            <v>Viçosa</v>
          </cell>
        </row>
        <row r="2193">
          <cell r="A2193">
            <v>3171402</v>
          </cell>
          <cell r="B2193" t="str">
            <v>MG</v>
          </cell>
          <cell r="C2193">
            <v>32</v>
          </cell>
          <cell r="D2193" t="str">
            <v>Vieiras</v>
          </cell>
        </row>
        <row r="2194">
          <cell r="A2194">
            <v>3171600</v>
          </cell>
          <cell r="B2194" t="str">
            <v>MG</v>
          </cell>
          <cell r="C2194">
            <v>33</v>
          </cell>
          <cell r="D2194" t="str">
            <v>Virgem da Lapa</v>
          </cell>
        </row>
        <row r="2195">
          <cell r="A2195">
            <v>3171709</v>
          </cell>
          <cell r="B2195" t="str">
            <v>MG</v>
          </cell>
          <cell r="C2195">
            <v>35</v>
          </cell>
          <cell r="D2195" t="str">
            <v>Virgínia</v>
          </cell>
        </row>
        <row r="2196">
          <cell r="A2196">
            <v>3171808</v>
          </cell>
          <cell r="B2196" t="str">
            <v>MG</v>
          </cell>
          <cell r="C2196">
            <v>33</v>
          </cell>
          <cell r="D2196" t="str">
            <v>Virginópolis</v>
          </cell>
        </row>
        <row r="2197">
          <cell r="A2197">
            <v>3171907</v>
          </cell>
          <cell r="B2197" t="str">
            <v>MG</v>
          </cell>
          <cell r="C2197">
            <v>33</v>
          </cell>
          <cell r="D2197" t="str">
            <v>Virgolândia</v>
          </cell>
        </row>
        <row r="2198">
          <cell r="A2198">
            <v>3172004</v>
          </cell>
          <cell r="B2198" t="str">
            <v>MG</v>
          </cell>
          <cell r="C2198">
            <v>32</v>
          </cell>
          <cell r="D2198" t="str">
            <v>Visconde do Rio Branco</v>
          </cell>
        </row>
        <row r="2199">
          <cell r="A2199">
            <v>3172103</v>
          </cell>
          <cell r="B2199" t="str">
            <v>MG</v>
          </cell>
          <cell r="C2199">
            <v>32</v>
          </cell>
          <cell r="D2199" t="str">
            <v>Volta Grande</v>
          </cell>
        </row>
        <row r="2200">
          <cell r="A2200">
            <v>3172202</v>
          </cell>
          <cell r="B2200" t="str">
            <v>MG</v>
          </cell>
          <cell r="C2200">
            <v>35</v>
          </cell>
          <cell r="D2200" t="str">
            <v>Wenceslau Braz</v>
          </cell>
        </row>
        <row r="2201">
          <cell r="A2201">
            <v>5000203</v>
          </cell>
          <cell r="B2201" t="str">
            <v>MS</v>
          </cell>
          <cell r="C2201">
            <v>67</v>
          </cell>
          <cell r="D2201" t="str">
            <v>Água Clara</v>
          </cell>
        </row>
        <row r="2202">
          <cell r="A2202">
            <v>5000252</v>
          </cell>
          <cell r="B2202" t="str">
            <v>MS</v>
          </cell>
          <cell r="C2202">
            <v>67</v>
          </cell>
          <cell r="D2202" t="str">
            <v>Alcinópolis</v>
          </cell>
        </row>
        <row r="2203">
          <cell r="A2203">
            <v>5000609</v>
          </cell>
          <cell r="B2203" t="str">
            <v>MS</v>
          </cell>
          <cell r="C2203">
            <v>67</v>
          </cell>
          <cell r="D2203" t="str">
            <v>Amambaí</v>
          </cell>
        </row>
        <row r="2204">
          <cell r="A2204">
            <v>5000708</v>
          </cell>
          <cell r="B2204" t="str">
            <v>MS</v>
          </cell>
          <cell r="C2204">
            <v>67</v>
          </cell>
          <cell r="D2204" t="str">
            <v>Anastácio</v>
          </cell>
        </row>
        <row r="2205">
          <cell r="A2205">
            <v>5000807</v>
          </cell>
          <cell r="B2205" t="str">
            <v>MS</v>
          </cell>
          <cell r="C2205">
            <v>67</v>
          </cell>
          <cell r="D2205" t="str">
            <v>Anaurilândia</v>
          </cell>
        </row>
        <row r="2206">
          <cell r="A2206">
            <v>5000856</v>
          </cell>
          <cell r="B2206" t="str">
            <v>MS</v>
          </cell>
          <cell r="C2206">
            <v>67</v>
          </cell>
          <cell r="D2206" t="str">
            <v>Angélica</v>
          </cell>
        </row>
        <row r="2207">
          <cell r="A2207">
            <v>5000906</v>
          </cell>
          <cell r="B2207" t="str">
            <v>MS</v>
          </cell>
          <cell r="C2207">
            <v>67</v>
          </cell>
          <cell r="D2207" t="str">
            <v>Antônio João</v>
          </cell>
        </row>
        <row r="2208">
          <cell r="A2208">
            <v>5001003</v>
          </cell>
          <cell r="B2208" t="str">
            <v>MS</v>
          </cell>
          <cell r="C2208">
            <v>67</v>
          </cell>
          <cell r="D2208" t="str">
            <v>Aparecida do Taboado</v>
          </cell>
        </row>
        <row r="2209">
          <cell r="A2209">
            <v>5001102</v>
          </cell>
          <cell r="B2209" t="str">
            <v>MS</v>
          </cell>
          <cell r="C2209">
            <v>67</v>
          </cell>
          <cell r="D2209" t="str">
            <v>Aquidauana</v>
          </cell>
        </row>
        <row r="2210">
          <cell r="A2210">
            <v>5001243</v>
          </cell>
          <cell r="B2210" t="str">
            <v>MS</v>
          </cell>
          <cell r="C2210">
            <v>67</v>
          </cell>
          <cell r="D2210" t="str">
            <v>Aral Moreira</v>
          </cell>
        </row>
        <row r="2211">
          <cell r="A2211">
            <v>5001508</v>
          </cell>
          <cell r="B2211" t="str">
            <v>MS</v>
          </cell>
          <cell r="C2211">
            <v>67</v>
          </cell>
          <cell r="D2211" t="str">
            <v>Bandeirantes</v>
          </cell>
        </row>
        <row r="2212">
          <cell r="A2212">
            <v>5001904</v>
          </cell>
          <cell r="B2212" t="str">
            <v>MS</v>
          </cell>
          <cell r="C2212">
            <v>67</v>
          </cell>
          <cell r="D2212" t="str">
            <v>Bataguassu</v>
          </cell>
        </row>
        <row r="2213">
          <cell r="A2213">
            <v>5002001</v>
          </cell>
          <cell r="B2213" t="str">
            <v>MS</v>
          </cell>
          <cell r="C2213">
            <v>67</v>
          </cell>
          <cell r="D2213" t="str">
            <v>Batayporã</v>
          </cell>
        </row>
        <row r="2214">
          <cell r="A2214">
            <v>5002100</v>
          </cell>
          <cell r="B2214" t="str">
            <v>MS</v>
          </cell>
          <cell r="C2214">
            <v>67</v>
          </cell>
          <cell r="D2214" t="str">
            <v>Bela Vista</v>
          </cell>
        </row>
        <row r="2215">
          <cell r="A2215">
            <v>5002159</v>
          </cell>
          <cell r="B2215" t="str">
            <v>MS</v>
          </cell>
          <cell r="C2215">
            <v>67</v>
          </cell>
          <cell r="D2215" t="str">
            <v>Bodoquena</v>
          </cell>
        </row>
        <row r="2216">
          <cell r="A2216">
            <v>5002209</v>
          </cell>
          <cell r="B2216" t="str">
            <v>MS</v>
          </cell>
          <cell r="C2216">
            <v>67</v>
          </cell>
          <cell r="D2216" t="str">
            <v>Bonito</v>
          </cell>
        </row>
        <row r="2217">
          <cell r="A2217">
            <v>5002308</v>
          </cell>
          <cell r="B2217" t="str">
            <v>MS</v>
          </cell>
          <cell r="C2217">
            <v>67</v>
          </cell>
          <cell r="D2217" t="str">
            <v>Brasilândia</v>
          </cell>
        </row>
        <row r="2218">
          <cell r="A2218">
            <v>5002407</v>
          </cell>
          <cell r="B2218" t="str">
            <v>MS</v>
          </cell>
          <cell r="C2218">
            <v>67</v>
          </cell>
          <cell r="D2218" t="str">
            <v>Caarapó</v>
          </cell>
        </row>
        <row r="2219">
          <cell r="A2219">
            <v>5002605</v>
          </cell>
          <cell r="B2219" t="str">
            <v>MS</v>
          </cell>
          <cell r="C2219">
            <v>67</v>
          </cell>
          <cell r="D2219" t="str">
            <v>Camapuã</v>
          </cell>
        </row>
        <row r="2220">
          <cell r="A2220">
            <v>5002704</v>
          </cell>
          <cell r="B2220" t="str">
            <v>MS</v>
          </cell>
          <cell r="C2220">
            <v>67</v>
          </cell>
          <cell r="D2220" t="str">
            <v>Campo Grande</v>
          </cell>
        </row>
        <row r="2221">
          <cell r="A2221">
            <v>5002803</v>
          </cell>
          <cell r="B2221" t="str">
            <v>MS</v>
          </cell>
          <cell r="C2221">
            <v>67</v>
          </cell>
          <cell r="D2221" t="str">
            <v>Caracol</v>
          </cell>
        </row>
        <row r="2222">
          <cell r="A2222">
            <v>5002902</v>
          </cell>
          <cell r="B2222" t="str">
            <v>MS</v>
          </cell>
          <cell r="C2222">
            <v>67</v>
          </cell>
          <cell r="D2222" t="str">
            <v>Cassilândia</v>
          </cell>
        </row>
        <row r="2223">
          <cell r="A2223">
            <v>5002951</v>
          </cell>
          <cell r="B2223" t="str">
            <v>MS</v>
          </cell>
          <cell r="C2223">
            <v>67</v>
          </cell>
          <cell r="D2223" t="str">
            <v>Chapadão do Sul</v>
          </cell>
        </row>
        <row r="2224">
          <cell r="A2224">
            <v>5003108</v>
          </cell>
          <cell r="B2224" t="str">
            <v>MS</v>
          </cell>
          <cell r="C2224">
            <v>67</v>
          </cell>
          <cell r="D2224" t="str">
            <v>Corguinho</v>
          </cell>
        </row>
        <row r="2225">
          <cell r="A2225">
            <v>5003157</v>
          </cell>
          <cell r="B2225" t="str">
            <v>MS</v>
          </cell>
          <cell r="C2225">
            <v>67</v>
          </cell>
          <cell r="D2225" t="str">
            <v>Coronel Sapucaia</v>
          </cell>
        </row>
        <row r="2226">
          <cell r="A2226">
            <v>5003207</v>
          </cell>
          <cell r="B2226" t="str">
            <v>MS</v>
          </cell>
          <cell r="C2226">
            <v>67</v>
          </cell>
          <cell r="D2226" t="str">
            <v>Corumbá</v>
          </cell>
        </row>
        <row r="2227">
          <cell r="A2227">
            <v>5003256</v>
          </cell>
          <cell r="B2227" t="str">
            <v>MS</v>
          </cell>
          <cell r="C2227">
            <v>67</v>
          </cell>
          <cell r="D2227" t="str">
            <v>Costa Rica</v>
          </cell>
        </row>
        <row r="2228">
          <cell r="A2228">
            <v>5003306</v>
          </cell>
          <cell r="B2228" t="str">
            <v>MS</v>
          </cell>
          <cell r="C2228">
            <v>67</v>
          </cell>
          <cell r="D2228" t="str">
            <v>Coxim</v>
          </cell>
        </row>
        <row r="2229">
          <cell r="A2229">
            <v>5003454</v>
          </cell>
          <cell r="B2229" t="str">
            <v>MS</v>
          </cell>
          <cell r="C2229">
            <v>67</v>
          </cell>
          <cell r="D2229" t="str">
            <v>Deodápolis</v>
          </cell>
        </row>
        <row r="2230">
          <cell r="A2230">
            <v>5003488</v>
          </cell>
          <cell r="B2230" t="str">
            <v>MS</v>
          </cell>
          <cell r="C2230">
            <v>67</v>
          </cell>
          <cell r="D2230" t="str">
            <v>Dois Irmãos do Buriti</v>
          </cell>
        </row>
        <row r="2231">
          <cell r="A2231">
            <v>5003504</v>
          </cell>
          <cell r="B2231" t="str">
            <v>MS</v>
          </cell>
          <cell r="C2231">
            <v>67</v>
          </cell>
          <cell r="D2231" t="str">
            <v>Douradina</v>
          </cell>
        </row>
        <row r="2232">
          <cell r="A2232">
            <v>5003702</v>
          </cell>
          <cell r="B2232" t="str">
            <v>MS</v>
          </cell>
          <cell r="C2232">
            <v>67</v>
          </cell>
          <cell r="D2232" t="str">
            <v>Dourados</v>
          </cell>
        </row>
        <row r="2233">
          <cell r="A2233">
            <v>5003751</v>
          </cell>
          <cell r="B2233" t="str">
            <v>MS</v>
          </cell>
          <cell r="C2233">
            <v>67</v>
          </cell>
          <cell r="D2233" t="str">
            <v>Eldorado</v>
          </cell>
        </row>
        <row r="2234">
          <cell r="A2234">
            <v>5003801</v>
          </cell>
          <cell r="B2234" t="str">
            <v>MS</v>
          </cell>
          <cell r="C2234">
            <v>67</v>
          </cell>
          <cell r="D2234" t="str">
            <v>Fátima do Sul</v>
          </cell>
        </row>
        <row r="2235">
          <cell r="A2235">
            <v>5003900</v>
          </cell>
          <cell r="B2235" t="str">
            <v>MS</v>
          </cell>
          <cell r="C2235">
            <v>67</v>
          </cell>
          <cell r="D2235" t="str">
            <v>Figueirão</v>
          </cell>
        </row>
        <row r="2236">
          <cell r="A2236">
            <v>5004007</v>
          </cell>
          <cell r="B2236" t="str">
            <v>MS</v>
          </cell>
          <cell r="C2236">
            <v>67</v>
          </cell>
          <cell r="D2236" t="str">
            <v>Glória de Dourados</v>
          </cell>
        </row>
        <row r="2237">
          <cell r="A2237">
            <v>5004106</v>
          </cell>
          <cell r="B2237" t="str">
            <v>MS</v>
          </cell>
          <cell r="C2237">
            <v>67</v>
          </cell>
          <cell r="D2237" t="str">
            <v>Guia Lopes da Laguna</v>
          </cell>
        </row>
        <row r="2238">
          <cell r="A2238">
            <v>5004304</v>
          </cell>
          <cell r="B2238" t="str">
            <v>MS</v>
          </cell>
          <cell r="C2238">
            <v>67</v>
          </cell>
          <cell r="D2238" t="str">
            <v>Iguatemi</v>
          </cell>
        </row>
        <row r="2239">
          <cell r="A2239">
            <v>5004403</v>
          </cell>
          <cell r="B2239" t="str">
            <v>MS</v>
          </cell>
          <cell r="C2239">
            <v>67</v>
          </cell>
          <cell r="D2239" t="str">
            <v>Inocência</v>
          </cell>
        </row>
        <row r="2240">
          <cell r="A2240">
            <v>5004502</v>
          </cell>
          <cell r="B2240" t="str">
            <v>MS</v>
          </cell>
          <cell r="C2240">
            <v>67</v>
          </cell>
          <cell r="D2240" t="str">
            <v>Itaporã</v>
          </cell>
        </row>
        <row r="2241">
          <cell r="A2241">
            <v>5004601</v>
          </cell>
          <cell r="B2241" t="str">
            <v>MS</v>
          </cell>
          <cell r="C2241">
            <v>67</v>
          </cell>
          <cell r="D2241" t="str">
            <v>Itaquiraí</v>
          </cell>
        </row>
        <row r="2242">
          <cell r="A2242">
            <v>5004700</v>
          </cell>
          <cell r="B2242" t="str">
            <v>MS</v>
          </cell>
          <cell r="C2242">
            <v>67</v>
          </cell>
          <cell r="D2242" t="str">
            <v>Ivinhema</v>
          </cell>
        </row>
        <row r="2243">
          <cell r="A2243">
            <v>5004809</v>
          </cell>
          <cell r="B2243" t="str">
            <v>MS</v>
          </cell>
          <cell r="C2243">
            <v>67</v>
          </cell>
          <cell r="D2243" t="str">
            <v>Japorã</v>
          </cell>
        </row>
        <row r="2244">
          <cell r="A2244">
            <v>5004908</v>
          </cell>
          <cell r="B2244" t="str">
            <v>MS</v>
          </cell>
          <cell r="C2244">
            <v>67</v>
          </cell>
          <cell r="D2244" t="str">
            <v>Jaraguari</v>
          </cell>
        </row>
        <row r="2245">
          <cell r="A2245">
            <v>5005004</v>
          </cell>
          <cell r="B2245" t="str">
            <v>MS</v>
          </cell>
          <cell r="C2245">
            <v>67</v>
          </cell>
          <cell r="D2245" t="str">
            <v>Jardim</v>
          </cell>
        </row>
        <row r="2246">
          <cell r="A2246">
            <v>5005103</v>
          </cell>
          <cell r="B2246" t="str">
            <v>MS</v>
          </cell>
          <cell r="C2246">
            <v>67</v>
          </cell>
          <cell r="D2246" t="str">
            <v>Jateí</v>
          </cell>
        </row>
        <row r="2247">
          <cell r="A2247">
            <v>5005152</v>
          </cell>
          <cell r="B2247" t="str">
            <v>MS</v>
          </cell>
          <cell r="C2247">
            <v>67</v>
          </cell>
          <cell r="D2247" t="str">
            <v>Juti</v>
          </cell>
        </row>
        <row r="2248">
          <cell r="A2248">
            <v>5005202</v>
          </cell>
          <cell r="B2248" t="str">
            <v>MS</v>
          </cell>
          <cell r="C2248">
            <v>67</v>
          </cell>
          <cell r="D2248" t="str">
            <v>Ladário</v>
          </cell>
        </row>
        <row r="2249">
          <cell r="A2249">
            <v>5005251</v>
          </cell>
          <cell r="B2249" t="str">
            <v>MS</v>
          </cell>
          <cell r="C2249">
            <v>67</v>
          </cell>
          <cell r="D2249" t="str">
            <v>Laguna Carapã</v>
          </cell>
        </row>
        <row r="2250">
          <cell r="A2250">
            <v>5005400</v>
          </cell>
          <cell r="B2250" t="str">
            <v>MS</v>
          </cell>
          <cell r="C2250">
            <v>67</v>
          </cell>
          <cell r="D2250" t="str">
            <v>Maracaju</v>
          </cell>
        </row>
        <row r="2251">
          <cell r="A2251">
            <v>5005608</v>
          </cell>
          <cell r="B2251" t="str">
            <v>MS</v>
          </cell>
          <cell r="C2251">
            <v>67</v>
          </cell>
          <cell r="D2251" t="str">
            <v>Miranda</v>
          </cell>
        </row>
        <row r="2252">
          <cell r="A2252">
            <v>5005681</v>
          </cell>
          <cell r="B2252" t="str">
            <v>MS</v>
          </cell>
          <cell r="C2252">
            <v>67</v>
          </cell>
          <cell r="D2252" t="str">
            <v>Mundo Novo</v>
          </cell>
        </row>
        <row r="2253">
          <cell r="A2253">
            <v>5005707</v>
          </cell>
          <cell r="B2253" t="str">
            <v>MS</v>
          </cell>
          <cell r="C2253">
            <v>67</v>
          </cell>
          <cell r="D2253" t="str">
            <v>Naviraí</v>
          </cell>
        </row>
        <row r="2254">
          <cell r="A2254">
            <v>5005806</v>
          </cell>
          <cell r="B2254" t="str">
            <v>MS</v>
          </cell>
          <cell r="C2254">
            <v>67</v>
          </cell>
          <cell r="D2254" t="str">
            <v>Nioaque</v>
          </cell>
        </row>
        <row r="2255">
          <cell r="A2255">
            <v>5006002</v>
          </cell>
          <cell r="B2255" t="str">
            <v>MS</v>
          </cell>
          <cell r="C2255">
            <v>67</v>
          </cell>
          <cell r="D2255" t="str">
            <v>Nova Alvorada do Sul</v>
          </cell>
        </row>
        <row r="2256">
          <cell r="A2256">
            <v>5006200</v>
          </cell>
          <cell r="B2256" t="str">
            <v>MS</v>
          </cell>
          <cell r="C2256">
            <v>67</v>
          </cell>
          <cell r="D2256" t="str">
            <v>Nova Andradina</v>
          </cell>
        </row>
        <row r="2257">
          <cell r="A2257">
            <v>5006259</v>
          </cell>
          <cell r="B2257" t="str">
            <v>MS</v>
          </cell>
          <cell r="C2257">
            <v>67</v>
          </cell>
          <cell r="D2257" t="str">
            <v>Novo Horizonte do Sul</v>
          </cell>
        </row>
        <row r="2258">
          <cell r="A2258">
            <v>5006275</v>
          </cell>
          <cell r="B2258" t="str">
            <v>MS</v>
          </cell>
          <cell r="C2258">
            <v>67</v>
          </cell>
          <cell r="D2258" t="str">
            <v>Paraíso das Águas</v>
          </cell>
        </row>
        <row r="2259">
          <cell r="A2259">
            <v>5006309</v>
          </cell>
          <cell r="B2259" t="str">
            <v>MS</v>
          </cell>
          <cell r="C2259">
            <v>67</v>
          </cell>
          <cell r="D2259" t="str">
            <v>Paranaíba</v>
          </cell>
        </row>
        <row r="2260">
          <cell r="A2260">
            <v>5006358</v>
          </cell>
          <cell r="B2260" t="str">
            <v>MS</v>
          </cell>
          <cell r="C2260">
            <v>67</v>
          </cell>
          <cell r="D2260" t="str">
            <v>Paranhos</v>
          </cell>
        </row>
        <row r="2261">
          <cell r="A2261">
            <v>5006408</v>
          </cell>
          <cell r="B2261" t="str">
            <v>MS</v>
          </cell>
          <cell r="C2261">
            <v>67</v>
          </cell>
          <cell r="D2261" t="str">
            <v>Pedro Gomes</v>
          </cell>
        </row>
        <row r="2262">
          <cell r="A2262">
            <v>5006606</v>
          </cell>
          <cell r="B2262" t="str">
            <v>MS</v>
          </cell>
          <cell r="C2262">
            <v>67</v>
          </cell>
          <cell r="D2262" t="str">
            <v>Ponta Porã</v>
          </cell>
        </row>
        <row r="2263">
          <cell r="A2263">
            <v>5006903</v>
          </cell>
          <cell r="B2263" t="str">
            <v>MS</v>
          </cell>
          <cell r="C2263">
            <v>67</v>
          </cell>
          <cell r="D2263" t="str">
            <v>Porto Murtinho</v>
          </cell>
        </row>
        <row r="2264">
          <cell r="A2264">
            <v>5007109</v>
          </cell>
          <cell r="B2264" t="str">
            <v>MS</v>
          </cell>
          <cell r="C2264">
            <v>67</v>
          </cell>
          <cell r="D2264" t="str">
            <v>Ribas do Rio Pardo</v>
          </cell>
        </row>
        <row r="2265">
          <cell r="A2265">
            <v>5007208</v>
          </cell>
          <cell r="B2265" t="str">
            <v>MS</v>
          </cell>
          <cell r="C2265">
            <v>67</v>
          </cell>
          <cell r="D2265" t="str">
            <v>Rio Brilhante</v>
          </cell>
        </row>
        <row r="2266">
          <cell r="A2266">
            <v>5007307</v>
          </cell>
          <cell r="B2266" t="str">
            <v>MS</v>
          </cell>
          <cell r="C2266">
            <v>67</v>
          </cell>
          <cell r="D2266" t="str">
            <v>Rio Negro</v>
          </cell>
        </row>
        <row r="2267">
          <cell r="A2267">
            <v>5007406</v>
          </cell>
          <cell r="B2267" t="str">
            <v>MS</v>
          </cell>
          <cell r="C2267">
            <v>67</v>
          </cell>
          <cell r="D2267" t="str">
            <v>Rio Verde de Mato Grosso</v>
          </cell>
        </row>
        <row r="2268">
          <cell r="A2268">
            <v>5007505</v>
          </cell>
          <cell r="B2268" t="str">
            <v>MS</v>
          </cell>
          <cell r="C2268">
            <v>67</v>
          </cell>
          <cell r="D2268" t="str">
            <v>Rochedo</v>
          </cell>
        </row>
        <row r="2269">
          <cell r="A2269">
            <v>5007554</v>
          </cell>
          <cell r="B2269" t="str">
            <v>MS</v>
          </cell>
          <cell r="C2269">
            <v>67</v>
          </cell>
          <cell r="D2269" t="str">
            <v>Santa Rita do Pardo</v>
          </cell>
        </row>
        <row r="2270">
          <cell r="A2270">
            <v>5007695</v>
          </cell>
          <cell r="B2270" t="str">
            <v>MS</v>
          </cell>
          <cell r="C2270">
            <v>67</v>
          </cell>
          <cell r="D2270" t="str">
            <v>São Gabriel do Oeste</v>
          </cell>
        </row>
        <row r="2271">
          <cell r="A2271">
            <v>5007802</v>
          </cell>
          <cell r="B2271" t="str">
            <v>MS</v>
          </cell>
          <cell r="C2271">
            <v>67</v>
          </cell>
          <cell r="D2271" t="str">
            <v>Selvíria</v>
          </cell>
        </row>
        <row r="2272">
          <cell r="A2272">
            <v>5007703</v>
          </cell>
          <cell r="B2272" t="str">
            <v>MS</v>
          </cell>
          <cell r="C2272">
            <v>67</v>
          </cell>
          <cell r="D2272" t="str">
            <v>Sete Quedas</v>
          </cell>
        </row>
        <row r="2273">
          <cell r="A2273">
            <v>5007901</v>
          </cell>
          <cell r="B2273" t="str">
            <v>MS</v>
          </cell>
          <cell r="C2273">
            <v>67</v>
          </cell>
          <cell r="D2273" t="str">
            <v>Sidrolândia</v>
          </cell>
        </row>
        <row r="2274">
          <cell r="A2274">
            <v>5007935</v>
          </cell>
          <cell r="B2274" t="str">
            <v>MS</v>
          </cell>
          <cell r="C2274">
            <v>67</v>
          </cell>
          <cell r="D2274" t="str">
            <v>Sonora</v>
          </cell>
        </row>
        <row r="2275">
          <cell r="A2275">
            <v>5007950</v>
          </cell>
          <cell r="B2275" t="str">
            <v>MS</v>
          </cell>
          <cell r="C2275">
            <v>67</v>
          </cell>
          <cell r="D2275" t="str">
            <v>Tacuru</v>
          </cell>
        </row>
        <row r="2276">
          <cell r="A2276">
            <v>5007976</v>
          </cell>
          <cell r="B2276" t="str">
            <v>MS</v>
          </cell>
          <cell r="C2276">
            <v>67</v>
          </cell>
          <cell r="D2276" t="str">
            <v>Taquarussu</v>
          </cell>
        </row>
        <row r="2277">
          <cell r="A2277">
            <v>5008008</v>
          </cell>
          <cell r="B2277" t="str">
            <v>MS</v>
          </cell>
          <cell r="C2277">
            <v>67</v>
          </cell>
          <cell r="D2277" t="str">
            <v>Terenos</v>
          </cell>
        </row>
        <row r="2278">
          <cell r="A2278">
            <v>5008305</v>
          </cell>
          <cell r="B2278" t="str">
            <v>MS</v>
          </cell>
          <cell r="C2278">
            <v>67</v>
          </cell>
          <cell r="D2278" t="str">
            <v>Três Lagoas</v>
          </cell>
        </row>
        <row r="2279">
          <cell r="A2279">
            <v>5008404</v>
          </cell>
          <cell r="B2279" t="str">
            <v>MS</v>
          </cell>
          <cell r="C2279">
            <v>67</v>
          </cell>
          <cell r="D2279" t="str">
            <v>Vicentina</v>
          </cell>
        </row>
        <row r="2280">
          <cell r="A2280">
            <v>5100102</v>
          </cell>
          <cell r="B2280" t="str">
            <v>MT</v>
          </cell>
          <cell r="C2280">
            <v>65</v>
          </cell>
          <cell r="D2280" t="str">
            <v>Acorizal</v>
          </cell>
        </row>
        <row r="2281">
          <cell r="A2281">
            <v>5100201</v>
          </cell>
          <cell r="B2281" t="str">
            <v>MT</v>
          </cell>
          <cell r="C2281">
            <v>66</v>
          </cell>
          <cell r="D2281" t="str">
            <v>Água Boa</v>
          </cell>
        </row>
        <row r="2282">
          <cell r="A2282">
            <v>5100250</v>
          </cell>
          <cell r="B2282" t="str">
            <v>MT</v>
          </cell>
          <cell r="C2282">
            <v>66</v>
          </cell>
          <cell r="D2282" t="str">
            <v>Alta Floresta</v>
          </cell>
        </row>
        <row r="2283">
          <cell r="A2283">
            <v>5100300</v>
          </cell>
          <cell r="B2283" t="str">
            <v>MT</v>
          </cell>
          <cell r="C2283">
            <v>66</v>
          </cell>
          <cell r="D2283" t="str">
            <v>Alto Araguaia</v>
          </cell>
        </row>
        <row r="2284">
          <cell r="A2284">
            <v>5100359</v>
          </cell>
          <cell r="B2284" t="str">
            <v>MT</v>
          </cell>
          <cell r="C2284">
            <v>66</v>
          </cell>
          <cell r="D2284" t="str">
            <v>Alto Boa Vista</v>
          </cell>
        </row>
        <row r="2285">
          <cell r="A2285">
            <v>5100409</v>
          </cell>
          <cell r="B2285" t="str">
            <v>MT</v>
          </cell>
          <cell r="C2285">
            <v>66</v>
          </cell>
          <cell r="D2285" t="str">
            <v>Alto Garças</v>
          </cell>
        </row>
        <row r="2286">
          <cell r="A2286">
            <v>5100508</v>
          </cell>
          <cell r="B2286" t="str">
            <v>MT</v>
          </cell>
          <cell r="C2286">
            <v>65</v>
          </cell>
          <cell r="D2286" t="str">
            <v>Alto Paraguai</v>
          </cell>
        </row>
        <row r="2287">
          <cell r="A2287">
            <v>5100607</v>
          </cell>
          <cell r="B2287" t="str">
            <v>MT</v>
          </cell>
          <cell r="C2287">
            <v>66</v>
          </cell>
          <cell r="D2287" t="str">
            <v>Alto Taquari</v>
          </cell>
        </row>
        <row r="2288">
          <cell r="A2288">
            <v>5100805</v>
          </cell>
          <cell r="B2288" t="str">
            <v>MT</v>
          </cell>
          <cell r="C2288">
            <v>66</v>
          </cell>
          <cell r="D2288" t="str">
            <v>Apiacás</v>
          </cell>
        </row>
        <row r="2289">
          <cell r="A2289">
            <v>5101001</v>
          </cell>
          <cell r="B2289" t="str">
            <v>MT</v>
          </cell>
          <cell r="C2289">
            <v>66</v>
          </cell>
          <cell r="D2289" t="str">
            <v>Araguaiana</v>
          </cell>
        </row>
        <row r="2290">
          <cell r="A2290">
            <v>5101209</v>
          </cell>
          <cell r="B2290" t="str">
            <v>MT</v>
          </cell>
          <cell r="C2290">
            <v>66</v>
          </cell>
          <cell r="D2290" t="str">
            <v>Araguainha</v>
          </cell>
        </row>
        <row r="2291">
          <cell r="A2291">
            <v>5101258</v>
          </cell>
          <cell r="B2291" t="str">
            <v>MT</v>
          </cell>
          <cell r="C2291">
            <v>65</v>
          </cell>
          <cell r="D2291" t="str">
            <v>Araputanga</v>
          </cell>
        </row>
        <row r="2292">
          <cell r="A2292">
            <v>5101308</v>
          </cell>
          <cell r="B2292" t="str">
            <v>MT</v>
          </cell>
          <cell r="C2292">
            <v>65</v>
          </cell>
          <cell r="D2292" t="str">
            <v>Arenápolis</v>
          </cell>
        </row>
        <row r="2293">
          <cell r="A2293">
            <v>5101407</v>
          </cell>
          <cell r="B2293" t="str">
            <v>MT</v>
          </cell>
          <cell r="C2293">
            <v>66</v>
          </cell>
          <cell r="D2293" t="str">
            <v>Aripuanã</v>
          </cell>
        </row>
        <row r="2294">
          <cell r="A2294">
            <v>5101605</v>
          </cell>
          <cell r="B2294" t="str">
            <v>MT</v>
          </cell>
          <cell r="C2294">
            <v>65</v>
          </cell>
          <cell r="D2294" t="str">
            <v>Barão de Melgaço</v>
          </cell>
        </row>
        <row r="2295">
          <cell r="A2295">
            <v>5101704</v>
          </cell>
          <cell r="B2295" t="str">
            <v>MT</v>
          </cell>
          <cell r="C2295">
            <v>65</v>
          </cell>
          <cell r="D2295" t="str">
            <v>Barra do Bugres</v>
          </cell>
        </row>
        <row r="2296">
          <cell r="A2296">
            <v>5101803</v>
          </cell>
          <cell r="B2296" t="str">
            <v>MT</v>
          </cell>
          <cell r="C2296">
            <v>66</v>
          </cell>
          <cell r="D2296" t="str">
            <v>Barra do Garças</v>
          </cell>
        </row>
        <row r="2297">
          <cell r="A2297">
            <v>5101852</v>
          </cell>
          <cell r="B2297" t="str">
            <v>MT</v>
          </cell>
          <cell r="C2297">
            <v>66</v>
          </cell>
          <cell r="D2297" t="str">
            <v>Bom Jesus do Araguaia</v>
          </cell>
        </row>
        <row r="2298">
          <cell r="A2298">
            <v>5101902</v>
          </cell>
          <cell r="B2298" t="str">
            <v>MT</v>
          </cell>
          <cell r="C2298">
            <v>66</v>
          </cell>
          <cell r="D2298" t="str">
            <v>Brasnorte</v>
          </cell>
        </row>
        <row r="2299">
          <cell r="A2299">
            <v>5102504</v>
          </cell>
          <cell r="B2299" t="str">
            <v>MT</v>
          </cell>
          <cell r="C2299">
            <v>65</v>
          </cell>
          <cell r="D2299" t="str">
            <v>Cáceres</v>
          </cell>
        </row>
        <row r="2300">
          <cell r="A2300">
            <v>5102603</v>
          </cell>
          <cell r="B2300" t="str">
            <v>MT</v>
          </cell>
          <cell r="C2300">
            <v>66</v>
          </cell>
          <cell r="D2300" t="str">
            <v>Campinápolis</v>
          </cell>
        </row>
        <row r="2301">
          <cell r="A2301">
            <v>5102637</v>
          </cell>
          <cell r="B2301" t="str">
            <v>MT</v>
          </cell>
          <cell r="C2301">
            <v>65</v>
          </cell>
          <cell r="D2301" t="str">
            <v>Campo Novo do Parecis</v>
          </cell>
        </row>
        <row r="2302">
          <cell r="A2302">
            <v>5102678</v>
          </cell>
          <cell r="B2302" t="str">
            <v>MT</v>
          </cell>
          <cell r="C2302">
            <v>66</v>
          </cell>
          <cell r="D2302" t="str">
            <v>Campo Verde</v>
          </cell>
        </row>
        <row r="2303">
          <cell r="A2303">
            <v>5102686</v>
          </cell>
          <cell r="B2303" t="str">
            <v>MT</v>
          </cell>
          <cell r="C2303">
            <v>65</v>
          </cell>
          <cell r="D2303" t="str">
            <v>Campos de Júlio</v>
          </cell>
        </row>
        <row r="2304">
          <cell r="A2304">
            <v>5102694</v>
          </cell>
          <cell r="B2304" t="str">
            <v>MT</v>
          </cell>
          <cell r="C2304">
            <v>66</v>
          </cell>
          <cell r="D2304" t="str">
            <v>Canabrava do Norte</v>
          </cell>
        </row>
        <row r="2305">
          <cell r="A2305">
            <v>5102702</v>
          </cell>
          <cell r="B2305" t="str">
            <v>MT</v>
          </cell>
          <cell r="C2305">
            <v>66</v>
          </cell>
          <cell r="D2305" t="str">
            <v>Canarana</v>
          </cell>
        </row>
        <row r="2306">
          <cell r="A2306">
            <v>5102793</v>
          </cell>
          <cell r="B2306" t="str">
            <v>MT</v>
          </cell>
          <cell r="C2306">
            <v>66</v>
          </cell>
          <cell r="D2306" t="str">
            <v>Carlinda</v>
          </cell>
        </row>
        <row r="2307">
          <cell r="A2307">
            <v>5102850</v>
          </cell>
          <cell r="B2307" t="str">
            <v>MT</v>
          </cell>
          <cell r="C2307">
            <v>66</v>
          </cell>
          <cell r="D2307" t="str">
            <v>Castanheira</v>
          </cell>
        </row>
        <row r="2308">
          <cell r="A2308">
            <v>5103007</v>
          </cell>
          <cell r="B2308" t="str">
            <v>MT</v>
          </cell>
          <cell r="C2308">
            <v>65</v>
          </cell>
          <cell r="D2308" t="str">
            <v>Chapada dos Guimarães</v>
          </cell>
        </row>
        <row r="2309">
          <cell r="A2309">
            <v>5103056</v>
          </cell>
          <cell r="B2309" t="str">
            <v>MT</v>
          </cell>
          <cell r="C2309">
            <v>66</v>
          </cell>
          <cell r="D2309" t="str">
            <v>Cláudia</v>
          </cell>
        </row>
        <row r="2310">
          <cell r="A2310">
            <v>5103106</v>
          </cell>
          <cell r="B2310" t="str">
            <v>MT</v>
          </cell>
          <cell r="C2310">
            <v>66</v>
          </cell>
          <cell r="D2310" t="str">
            <v>Cocalinho</v>
          </cell>
        </row>
        <row r="2311">
          <cell r="A2311">
            <v>5103205</v>
          </cell>
          <cell r="B2311" t="str">
            <v>MT</v>
          </cell>
          <cell r="C2311">
            <v>66</v>
          </cell>
          <cell r="D2311" t="str">
            <v>Colíder</v>
          </cell>
        </row>
        <row r="2312">
          <cell r="A2312">
            <v>5103254</v>
          </cell>
          <cell r="B2312" t="str">
            <v>MT</v>
          </cell>
          <cell r="C2312">
            <v>66</v>
          </cell>
          <cell r="D2312" t="str">
            <v>Colniza</v>
          </cell>
        </row>
        <row r="2313">
          <cell r="A2313">
            <v>5103304</v>
          </cell>
          <cell r="B2313" t="str">
            <v>MT</v>
          </cell>
          <cell r="C2313">
            <v>65</v>
          </cell>
          <cell r="D2313" t="str">
            <v>Comodoro</v>
          </cell>
        </row>
        <row r="2314">
          <cell r="A2314">
            <v>5103353</v>
          </cell>
          <cell r="B2314" t="str">
            <v>MT</v>
          </cell>
          <cell r="C2314">
            <v>66</v>
          </cell>
          <cell r="D2314" t="str">
            <v>Confresa</v>
          </cell>
        </row>
        <row r="2315">
          <cell r="A2315">
            <v>5103361</v>
          </cell>
          <cell r="B2315" t="str">
            <v>MT</v>
          </cell>
          <cell r="C2315">
            <v>65</v>
          </cell>
          <cell r="D2315" t="str">
            <v>Conquista D'Oeste</v>
          </cell>
        </row>
        <row r="2316">
          <cell r="A2316">
            <v>5103379</v>
          </cell>
          <cell r="B2316" t="str">
            <v>MT</v>
          </cell>
          <cell r="C2316">
            <v>66</v>
          </cell>
          <cell r="D2316" t="str">
            <v>Cotriguaçu</v>
          </cell>
        </row>
        <row r="2317">
          <cell r="A2317">
            <v>5103403</v>
          </cell>
          <cell r="B2317" t="str">
            <v>MT</v>
          </cell>
          <cell r="C2317">
            <v>65</v>
          </cell>
          <cell r="D2317" t="str">
            <v>Cuiabá</v>
          </cell>
        </row>
        <row r="2318">
          <cell r="A2318">
            <v>5103437</v>
          </cell>
          <cell r="B2318" t="str">
            <v>MT</v>
          </cell>
          <cell r="C2318">
            <v>65</v>
          </cell>
          <cell r="D2318" t="str">
            <v>Curvelândia</v>
          </cell>
        </row>
        <row r="2319">
          <cell r="A2319">
            <v>5103452</v>
          </cell>
          <cell r="B2319" t="str">
            <v>MT</v>
          </cell>
          <cell r="C2319">
            <v>65</v>
          </cell>
          <cell r="D2319" t="str">
            <v>Denise</v>
          </cell>
        </row>
        <row r="2320">
          <cell r="A2320">
            <v>5103502</v>
          </cell>
          <cell r="B2320" t="str">
            <v>MT</v>
          </cell>
          <cell r="C2320">
            <v>65</v>
          </cell>
          <cell r="D2320" t="str">
            <v>Diamantino</v>
          </cell>
        </row>
        <row r="2321">
          <cell r="A2321">
            <v>5103601</v>
          </cell>
          <cell r="B2321" t="str">
            <v>MT</v>
          </cell>
          <cell r="C2321">
            <v>66</v>
          </cell>
          <cell r="D2321" t="str">
            <v>Dom Aquino</v>
          </cell>
        </row>
        <row r="2322">
          <cell r="A2322">
            <v>5103700</v>
          </cell>
          <cell r="B2322" t="str">
            <v>MT</v>
          </cell>
          <cell r="C2322">
            <v>66</v>
          </cell>
          <cell r="D2322" t="str">
            <v>Feliz Natal</v>
          </cell>
        </row>
        <row r="2323">
          <cell r="A2323">
            <v>5103809</v>
          </cell>
          <cell r="B2323" t="str">
            <v>MT</v>
          </cell>
          <cell r="C2323">
            <v>65</v>
          </cell>
          <cell r="D2323" t="str">
            <v>Figueirópolis D'Oeste</v>
          </cell>
        </row>
        <row r="2324">
          <cell r="A2324">
            <v>5103858</v>
          </cell>
          <cell r="B2324" t="str">
            <v>MT</v>
          </cell>
          <cell r="C2324">
            <v>66</v>
          </cell>
          <cell r="D2324" t="str">
            <v>Gaúcha do Norte</v>
          </cell>
        </row>
        <row r="2325">
          <cell r="A2325">
            <v>5103908</v>
          </cell>
          <cell r="B2325" t="str">
            <v>MT</v>
          </cell>
          <cell r="C2325">
            <v>66</v>
          </cell>
          <cell r="D2325" t="str">
            <v>General Carneiro</v>
          </cell>
        </row>
        <row r="2326">
          <cell r="A2326">
            <v>5103957</v>
          </cell>
          <cell r="B2326" t="str">
            <v>MT</v>
          </cell>
          <cell r="C2326">
            <v>65</v>
          </cell>
          <cell r="D2326" t="str">
            <v>Glória D'Oeste</v>
          </cell>
        </row>
        <row r="2327">
          <cell r="A2327">
            <v>5104104</v>
          </cell>
          <cell r="B2327" t="str">
            <v>MT</v>
          </cell>
          <cell r="C2327">
            <v>66</v>
          </cell>
          <cell r="D2327" t="str">
            <v>Guarantã do Norte</v>
          </cell>
        </row>
        <row r="2328">
          <cell r="A2328">
            <v>5104203</v>
          </cell>
          <cell r="B2328" t="str">
            <v>MT</v>
          </cell>
          <cell r="C2328">
            <v>66</v>
          </cell>
          <cell r="D2328" t="str">
            <v>Guiratinga</v>
          </cell>
        </row>
        <row r="2329">
          <cell r="A2329">
            <v>5104500</v>
          </cell>
          <cell r="B2329" t="str">
            <v>MT</v>
          </cell>
          <cell r="C2329">
            <v>65</v>
          </cell>
          <cell r="D2329" t="str">
            <v>Indiavaí</v>
          </cell>
        </row>
        <row r="2330">
          <cell r="A2330">
            <v>5104526</v>
          </cell>
          <cell r="B2330" t="str">
            <v>MT</v>
          </cell>
          <cell r="C2330">
            <v>66</v>
          </cell>
          <cell r="D2330" t="str">
            <v>Ipiranga do Norte</v>
          </cell>
        </row>
        <row r="2331">
          <cell r="A2331">
            <v>5104542</v>
          </cell>
          <cell r="B2331" t="str">
            <v>MT</v>
          </cell>
          <cell r="C2331">
            <v>66</v>
          </cell>
          <cell r="D2331" t="str">
            <v>Itanhangá</v>
          </cell>
        </row>
        <row r="2332">
          <cell r="A2332">
            <v>5104559</v>
          </cell>
          <cell r="B2332" t="str">
            <v>MT</v>
          </cell>
          <cell r="C2332">
            <v>66</v>
          </cell>
          <cell r="D2332" t="str">
            <v>Itaúba</v>
          </cell>
        </row>
        <row r="2333">
          <cell r="A2333">
            <v>5104609</v>
          </cell>
          <cell r="B2333" t="str">
            <v>MT</v>
          </cell>
          <cell r="C2333">
            <v>65</v>
          </cell>
          <cell r="D2333" t="str">
            <v>Itiquira</v>
          </cell>
        </row>
        <row r="2334">
          <cell r="A2334">
            <v>5104807</v>
          </cell>
          <cell r="B2334" t="str">
            <v>MT</v>
          </cell>
          <cell r="C2334">
            <v>66</v>
          </cell>
          <cell r="D2334" t="str">
            <v>Jaciara</v>
          </cell>
        </row>
        <row r="2335">
          <cell r="A2335">
            <v>5104906</v>
          </cell>
          <cell r="B2335" t="str">
            <v>MT</v>
          </cell>
          <cell r="C2335">
            <v>65</v>
          </cell>
          <cell r="D2335" t="str">
            <v>Jangada</v>
          </cell>
        </row>
        <row r="2336">
          <cell r="A2336">
            <v>5105002</v>
          </cell>
          <cell r="B2336" t="str">
            <v>MT</v>
          </cell>
          <cell r="C2336">
            <v>65</v>
          </cell>
          <cell r="D2336" t="str">
            <v>Jauru</v>
          </cell>
        </row>
        <row r="2337">
          <cell r="A2337">
            <v>5105101</v>
          </cell>
          <cell r="B2337" t="str">
            <v>MT</v>
          </cell>
          <cell r="C2337">
            <v>66</v>
          </cell>
          <cell r="D2337" t="str">
            <v>Juara</v>
          </cell>
        </row>
        <row r="2338">
          <cell r="A2338">
            <v>5105150</v>
          </cell>
          <cell r="B2338" t="str">
            <v>MT</v>
          </cell>
          <cell r="C2338">
            <v>66</v>
          </cell>
          <cell r="D2338" t="str">
            <v>Juína</v>
          </cell>
        </row>
        <row r="2339">
          <cell r="A2339">
            <v>5105176</v>
          </cell>
          <cell r="B2339" t="str">
            <v>MT</v>
          </cell>
          <cell r="C2339">
            <v>66</v>
          </cell>
          <cell r="D2339" t="str">
            <v>Juruena</v>
          </cell>
        </row>
        <row r="2340">
          <cell r="A2340">
            <v>5105200</v>
          </cell>
          <cell r="B2340" t="str">
            <v>MT</v>
          </cell>
          <cell r="C2340">
            <v>66</v>
          </cell>
          <cell r="D2340" t="str">
            <v>Juscimeira</v>
          </cell>
        </row>
        <row r="2341">
          <cell r="A2341">
            <v>5105234</v>
          </cell>
          <cell r="B2341" t="str">
            <v>MT</v>
          </cell>
          <cell r="C2341">
            <v>65</v>
          </cell>
          <cell r="D2341" t="str">
            <v>Lambari D'Oeste</v>
          </cell>
        </row>
        <row r="2342">
          <cell r="A2342">
            <v>5105259</v>
          </cell>
          <cell r="B2342" t="str">
            <v>MT</v>
          </cell>
          <cell r="C2342">
            <v>65</v>
          </cell>
          <cell r="D2342" t="str">
            <v>Lucas do Rio Verde</v>
          </cell>
        </row>
        <row r="2343">
          <cell r="A2343">
            <v>5105309</v>
          </cell>
          <cell r="B2343" t="str">
            <v>MT</v>
          </cell>
          <cell r="C2343">
            <v>66</v>
          </cell>
          <cell r="D2343" t="str">
            <v>Luciára</v>
          </cell>
        </row>
        <row r="2344">
          <cell r="A2344">
            <v>5105580</v>
          </cell>
          <cell r="B2344" t="str">
            <v>MT</v>
          </cell>
          <cell r="C2344">
            <v>66</v>
          </cell>
          <cell r="D2344" t="str">
            <v>Marcelândia</v>
          </cell>
        </row>
        <row r="2345">
          <cell r="A2345">
            <v>5105606</v>
          </cell>
          <cell r="B2345" t="str">
            <v>MT</v>
          </cell>
          <cell r="C2345">
            <v>66</v>
          </cell>
          <cell r="D2345" t="str">
            <v>Matupá</v>
          </cell>
        </row>
        <row r="2346">
          <cell r="A2346">
            <v>5105622</v>
          </cell>
          <cell r="B2346" t="str">
            <v>MT</v>
          </cell>
          <cell r="C2346">
            <v>65</v>
          </cell>
          <cell r="D2346" t="str">
            <v>Mirassol d'Oeste</v>
          </cell>
        </row>
        <row r="2347">
          <cell r="A2347">
            <v>5105903</v>
          </cell>
          <cell r="B2347" t="str">
            <v>MT</v>
          </cell>
          <cell r="C2347">
            <v>65</v>
          </cell>
          <cell r="D2347" t="str">
            <v>Nobres</v>
          </cell>
        </row>
        <row r="2348">
          <cell r="A2348">
            <v>5106000</v>
          </cell>
          <cell r="B2348" t="str">
            <v>MT</v>
          </cell>
          <cell r="C2348">
            <v>65</v>
          </cell>
          <cell r="D2348" t="str">
            <v>Nortelândia</v>
          </cell>
        </row>
        <row r="2349">
          <cell r="A2349">
            <v>5106109</v>
          </cell>
          <cell r="B2349" t="str">
            <v>MT</v>
          </cell>
          <cell r="C2349">
            <v>65</v>
          </cell>
          <cell r="D2349" t="str">
            <v>Nossa Senhora do Livramento</v>
          </cell>
        </row>
        <row r="2350">
          <cell r="A2350">
            <v>5106158</v>
          </cell>
          <cell r="B2350" t="str">
            <v>MT</v>
          </cell>
          <cell r="C2350">
            <v>66</v>
          </cell>
          <cell r="D2350" t="str">
            <v>Nova Bandeirantes</v>
          </cell>
        </row>
        <row r="2351">
          <cell r="A2351">
            <v>5106208</v>
          </cell>
          <cell r="B2351" t="str">
            <v>MT</v>
          </cell>
          <cell r="C2351">
            <v>66</v>
          </cell>
          <cell r="D2351" t="str">
            <v>Nova Brasilândia</v>
          </cell>
        </row>
        <row r="2352">
          <cell r="A2352">
            <v>5106216</v>
          </cell>
          <cell r="B2352" t="str">
            <v>MT</v>
          </cell>
          <cell r="C2352">
            <v>66</v>
          </cell>
          <cell r="D2352" t="str">
            <v>Nova Canaã do Norte</v>
          </cell>
        </row>
        <row r="2353">
          <cell r="A2353">
            <v>5108808</v>
          </cell>
          <cell r="B2353" t="str">
            <v>MT</v>
          </cell>
          <cell r="C2353">
            <v>66</v>
          </cell>
          <cell r="D2353" t="str">
            <v>Nova Guarita</v>
          </cell>
        </row>
        <row r="2354">
          <cell r="A2354">
            <v>5106182</v>
          </cell>
          <cell r="B2354" t="str">
            <v>MT</v>
          </cell>
          <cell r="C2354">
            <v>65</v>
          </cell>
          <cell r="D2354" t="str">
            <v>Nova Lacerda</v>
          </cell>
        </row>
        <row r="2355">
          <cell r="A2355">
            <v>5108857</v>
          </cell>
          <cell r="B2355" t="str">
            <v>MT</v>
          </cell>
          <cell r="C2355">
            <v>65</v>
          </cell>
          <cell r="D2355" t="str">
            <v>Nova Marilândia</v>
          </cell>
        </row>
        <row r="2356">
          <cell r="A2356">
            <v>5108907</v>
          </cell>
          <cell r="B2356" t="str">
            <v>MT</v>
          </cell>
          <cell r="C2356">
            <v>66</v>
          </cell>
          <cell r="D2356" t="str">
            <v>Nova Maringá</v>
          </cell>
        </row>
        <row r="2357">
          <cell r="A2357">
            <v>5108956</v>
          </cell>
          <cell r="B2357" t="str">
            <v>MT</v>
          </cell>
          <cell r="C2357">
            <v>66</v>
          </cell>
          <cell r="D2357" t="str">
            <v>Nova Monte Verde</v>
          </cell>
        </row>
        <row r="2358">
          <cell r="A2358">
            <v>5106224</v>
          </cell>
          <cell r="B2358" t="str">
            <v>MT</v>
          </cell>
          <cell r="C2358">
            <v>65</v>
          </cell>
          <cell r="D2358" t="str">
            <v>Nova Mutum</v>
          </cell>
        </row>
        <row r="2359">
          <cell r="A2359">
            <v>5106174</v>
          </cell>
          <cell r="B2359" t="str">
            <v>MT</v>
          </cell>
          <cell r="C2359">
            <v>66</v>
          </cell>
          <cell r="D2359" t="str">
            <v>Nova Nazaré</v>
          </cell>
        </row>
        <row r="2360">
          <cell r="A2360">
            <v>5106232</v>
          </cell>
          <cell r="B2360" t="str">
            <v>MT</v>
          </cell>
          <cell r="C2360">
            <v>65</v>
          </cell>
          <cell r="D2360" t="str">
            <v>Nova Olímpia</v>
          </cell>
        </row>
        <row r="2361">
          <cell r="A2361">
            <v>5106190</v>
          </cell>
          <cell r="B2361" t="str">
            <v>MT</v>
          </cell>
          <cell r="C2361">
            <v>66</v>
          </cell>
          <cell r="D2361" t="str">
            <v>Nova Santa Helena</v>
          </cell>
        </row>
        <row r="2362">
          <cell r="A2362">
            <v>5106240</v>
          </cell>
          <cell r="B2362" t="str">
            <v>MT</v>
          </cell>
          <cell r="C2362">
            <v>66</v>
          </cell>
          <cell r="D2362" t="str">
            <v>Nova Ubiratã</v>
          </cell>
        </row>
        <row r="2363">
          <cell r="A2363">
            <v>5106257</v>
          </cell>
          <cell r="B2363" t="str">
            <v>MT</v>
          </cell>
          <cell r="C2363">
            <v>66</v>
          </cell>
          <cell r="D2363" t="str">
            <v>Nova Xavantina</v>
          </cell>
        </row>
        <row r="2364">
          <cell r="A2364">
            <v>5106273</v>
          </cell>
          <cell r="B2364" t="str">
            <v>MT</v>
          </cell>
          <cell r="C2364">
            <v>66</v>
          </cell>
          <cell r="D2364" t="str">
            <v>Novo Horizonte do Norte</v>
          </cell>
        </row>
        <row r="2365">
          <cell r="A2365">
            <v>5106265</v>
          </cell>
          <cell r="B2365" t="str">
            <v>MT</v>
          </cell>
          <cell r="C2365">
            <v>66</v>
          </cell>
          <cell r="D2365" t="str">
            <v>Novo Mundo</v>
          </cell>
        </row>
        <row r="2366">
          <cell r="A2366">
            <v>5106315</v>
          </cell>
          <cell r="B2366" t="str">
            <v>MT</v>
          </cell>
          <cell r="C2366">
            <v>66</v>
          </cell>
          <cell r="D2366" t="str">
            <v>Novo Santo Antônio</v>
          </cell>
        </row>
        <row r="2367">
          <cell r="A2367">
            <v>5106281</v>
          </cell>
          <cell r="B2367" t="str">
            <v>MT</v>
          </cell>
          <cell r="C2367">
            <v>66</v>
          </cell>
          <cell r="D2367" t="str">
            <v>Novo São Joaquim</v>
          </cell>
        </row>
        <row r="2368">
          <cell r="A2368">
            <v>5106299</v>
          </cell>
          <cell r="B2368" t="str">
            <v>MT</v>
          </cell>
          <cell r="C2368">
            <v>66</v>
          </cell>
          <cell r="D2368" t="str">
            <v>Paranaíta</v>
          </cell>
        </row>
        <row r="2369">
          <cell r="A2369">
            <v>5106307</v>
          </cell>
          <cell r="B2369" t="str">
            <v>MT</v>
          </cell>
          <cell r="C2369">
            <v>66</v>
          </cell>
          <cell r="D2369" t="str">
            <v>Paranatinga</v>
          </cell>
        </row>
        <row r="2370">
          <cell r="A2370">
            <v>5106372</v>
          </cell>
          <cell r="B2370" t="str">
            <v>MT</v>
          </cell>
          <cell r="C2370">
            <v>66</v>
          </cell>
          <cell r="D2370" t="str">
            <v>Pedra Preta</v>
          </cell>
        </row>
        <row r="2371">
          <cell r="A2371">
            <v>5106422</v>
          </cell>
          <cell r="B2371" t="str">
            <v>MT</v>
          </cell>
          <cell r="C2371">
            <v>66</v>
          </cell>
          <cell r="D2371" t="str">
            <v>Peixoto de Azevedo</v>
          </cell>
        </row>
        <row r="2372">
          <cell r="A2372">
            <v>5106455</v>
          </cell>
          <cell r="B2372" t="str">
            <v>MT</v>
          </cell>
          <cell r="C2372">
            <v>66</v>
          </cell>
          <cell r="D2372" t="str">
            <v>Planalto da Serra</v>
          </cell>
        </row>
        <row r="2373">
          <cell r="A2373">
            <v>5106505</v>
          </cell>
          <cell r="B2373" t="str">
            <v>MT</v>
          </cell>
          <cell r="C2373">
            <v>65</v>
          </cell>
          <cell r="D2373" t="str">
            <v>Poconé</v>
          </cell>
        </row>
        <row r="2374">
          <cell r="A2374">
            <v>5106653</v>
          </cell>
          <cell r="B2374" t="str">
            <v>MT</v>
          </cell>
          <cell r="C2374">
            <v>66</v>
          </cell>
          <cell r="D2374" t="str">
            <v>Pontal do Araguaia</v>
          </cell>
        </row>
        <row r="2375">
          <cell r="A2375">
            <v>5106703</v>
          </cell>
          <cell r="B2375" t="str">
            <v>MT</v>
          </cell>
          <cell r="C2375">
            <v>66</v>
          </cell>
          <cell r="D2375" t="str">
            <v>Ponte Branca</v>
          </cell>
        </row>
        <row r="2376">
          <cell r="A2376">
            <v>5106752</v>
          </cell>
          <cell r="B2376" t="str">
            <v>MT</v>
          </cell>
          <cell r="C2376">
            <v>65</v>
          </cell>
          <cell r="D2376" t="str">
            <v>Pontes e Lacerda</v>
          </cell>
        </row>
        <row r="2377">
          <cell r="A2377">
            <v>5106778</v>
          </cell>
          <cell r="B2377" t="str">
            <v>MT</v>
          </cell>
          <cell r="C2377">
            <v>66</v>
          </cell>
          <cell r="D2377" t="str">
            <v>Porto Alegre do Norte</v>
          </cell>
        </row>
        <row r="2378">
          <cell r="A2378">
            <v>5106802</v>
          </cell>
          <cell r="B2378" t="str">
            <v>MT</v>
          </cell>
          <cell r="C2378">
            <v>66</v>
          </cell>
          <cell r="D2378" t="str">
            <v>Porto dos Gaúchos</v>
          </cell>
        </row>
        <row r="2379">
          <cell r="A2379">
            <v>5106828</v>
          </cell>
          <cell r="B2379" t="str">
            <v>MT</v>
          </cell>
          <cell r="C2379">
            <v>65</v>
          </cell>
          <cell r="D2379" t="str">
            <v>Porto Esperidião</v>
          </cell>
        </row>
        <row r="2380">
          <cell r="A2380">
            <v>5106851</v>
          </cell>
          <cell r="B2380" t="str">
            <v>MT</v>
          </cell>
          <cell r="C2380">
            <v>65</v>
          </cell>
          <cell r="D2380" t="str">
            <v>Porto Estrela</v>
          </cell>
        </row>
        <row r="2381">
          <cell r="A2381">
            <v>5107008</v>
          </cell>
          <cell r="B2381" t="str">
            <v>MT</v>
          </cell>
          <cell r="C2381">
            <v>66</v>
          </cell>
          <cell r="D2381" t="str">
            <v>Poxoréo</v>
          </cell>
        </row>
        <row r="2382">
          <cell r="A2382">
            <v>5107040</v>
          </cell>
          <cell r="B2382" t="str">
            <v>MT</v>
          </cell>
          <cell r="C2382">
            <v>66</v>
          </cell>
          <cell r="D2382" t="str">
            <v>Primavera do Leste</v>
          </cell>
        </row>
        <row r="2383">
          <cell r="A2383">
            <v>5107065</v>
          </cell>
          <cell r="B2383" t="str">
            <v>MT</v>
          </cell>
          <cell r="C2383">
            <v>66</v>
          </cell>
          <cell r="D2383" t="str">
            <v>Querência</v>
          </cell>
        </row>
        <row r="2384">
          <cell r="A2384">
            <v>5107156</v>
          </cell>
          <cell r="B2384" t="str">
            <v>MT</v>
          </cell>
          <cell r="C2384">
            <v>65</v>
          </cell>
          <cell r="D2384" t="str">
            <v>Reserva do Cabaçal</v>
          </cell>
        </row>
        <row r="2385">
          <cell r="A2385">
            <v>5107180</v>
          </cell>
          <cell r="B2385" t="str">
            <v>MT</v>
          </cell>
          <cell r="C2385">
            <v>66</v>
          </cell>
          <cell r="D2385" t="str">
            <v>Ribeirão Cascalheira</v>
          </cell>
        </row>
        <row r="2386">
          <cell r="A2386">
            <v>5107198</v>
          </cell>
          <cell r="B2386" t="str">
            <v>MT</v>
          </cell>
          <cell r="C2386">
            <v>66</v>
          </cell>
          <cell r="D2386" t="str">
            <v>Ribeirãozinho</v>
          </cell>
        </row>
        <row r="2387">
          <cell r="A2387">
            <v>5107206</v>
          </cell>
          <cell r="B2387" t="str">
            <v>MT</v>
          </cell>
          <cell r="C2387">
            <v>65</v>
          </cell>
          <cell r="D2387" t="str">
            <v>Rio Branco</v>
          </cell>
        </row>
        <row r="2388">
          <cell r="A2388">
            <v>5107578</v>
          </cell>
          <cell r="B2388" t="str">
            <v>MT</v>
          </cell>
          <cell r="C2388">
            <v>66</v>
          </cell>
          <cell r="D2388" t="str">
            <v>Rondolândia</v>
          </cell>
        </row>
        <row r="2389">
          <cell r="A2389">
            <v>5107602</v>
          </cell>
          <cell r="B2389" t="str">
            <v>MT</v>
          </cell>
          <cell r="C2389">
            <v>66</v>
          </cell>
          <cell r="D2389" t="str">
            <v>Rondonópolis</v>
          </cell>
        </row>
        <row r="2390">
          <cell r="A2390">
            <v>5107701</v>
          </cell>
          <cell r="B2390" t="str">
            <v>MT</v>
          </cell>
          <cell r="C2390">
            <v>65</v>
          </cell>
          <cell r="D2390" t="str">
            <v>Rosário Oeste</v>
          </cell>
        </row>
        <row r="2391">
          <cell r="A2391">
            <v>5107750</v>
          </cell>
          <cell r="B2391" t="str">
            <v>MT</v>
          </cell>
          <cell r="C2391">
            <v>65</v>
          </cell>
          <cell r="D2391" t="str">
            <v>Salto do Céu</v>
          </cell>
        </row>
        <row r="2392">
          <cell r="A2392">
            <v>5107248</v>
          </cell>
          <cell r="B2392" t="str">
            <v>MT</v>
          </cell>
          <cell r="C2392">
            <v>66</v>
          </cell>
          <cell r="D2392" t="str">
            <v>Santa Carmem</v>
          </cell>
        </row>
        <row r="2393">
          <cell r="A2393">
            <v>5107743</v>
          </cell>
          <cell r="B2393" t="str">
            <v>MT</v>
          </cell>
          <cell r="C2393">
            <v>66</v>
          </cell>
          <cell r="D2393" t="str">
            <v>Santa Cruz do Xingu</v>
          </cell>
        </row>
        <row r="2394">
          <cell r="A2394">
            <v>5107768</v>
          </cell>
          <cell r="B2394" t="str">
            <v>MT</v>
          </cell>
          <cell r="C2394">
            <v>65</v>
          </cell>
          <cell r="D2394" t="str">
            <v>Santa Rita do Trivelato</v>
          </cell>
        </row>
        <row r="2395">
          <cell r="A2395">
            <v>5107776</v>
          </cell>
          <cell r="B2395" t="str">
            <v>MT</v>
          </cell>
          <cell r="C2395">
            <v>66</v>
          </cell>
          <cell r="D2395" t="str">
            <v>Santa Terezinha</v>
          </cell>
        </row>
        <row r="2396">
          <cell r="A2396">
            <v>5107263</v>
          </cell>
          <cell r="B2396" t="str">
            <v>MT</v>
          </cell>
          <cell r="C2396">
            <v>65</v>
          </cell>
          <cell r="D2396" t="str">
            <v>Santo Afonso</v>
          </cell>
        </row>
        <row r="2397">
          <cell r="A2397">
            <v>5107792</v>
          </cell>
          <cell r="B2397" t="str">
            <v>MT</v>
          </cell>
          <cell r="C2397">
            <v>66</v>
          </cell>
          <cell r="D2397" t="str">
            <v>Santo Antônio do Leste</v>
          </cell>
        </row>
        <row r="2398">
          <cell r="A2398">
            <v>5107800</v>
          </cell>
          <cell r="B2398" t="str">
            <v>MT</v>
          </cell>
          <cell r="C2398">
            <v>65</v>
          </cell>
          <cell r="D2398" t="str">
            <v>Santo Antônio do Leverger</v>
          </cell>
        </row>
        <row r="2399">
          <cell r="A2399">
            <v>5107859</v>
          </cell>
          <cell r="B2399" t="str">
            <v>MT</v>
          </cell>
          <cell r="C2399">
            <v>66</v>
          </cell>
          <cell r="D2399" t="str">
            <v>São Félix do Araguaia</v>
          </cell>
        </row>
        <row r="2400">
          <cell r="A2400">
            <v>5107297</v>
          </cell>
          <cell r="B2400" t="str">
            <v>MT</v>
          </cell>
          <cell r="C2400">
            <v>66</v>
          </cell>
          <cell r="D2400" t="str">
            <v>São José do Povo</v>
          </cell>
        </row>
        <row r="2401">
          <cell r="A2401">
            <v>5107305</v>
          </cell>
          <cell r="B2401" t="str">
            <v>MT</v>
          </cell>
          <cell r="C2401">
            <v>65</v>
          </cell>
          <cell r="D2401" t="str">
            <v>São José do Rio Claro</v>
          </cell>
        </row>
        <row r="2402">
          <cell r="A2402">
            <v>5107354</v>
          </cell>
          <cell r="B2402" t="str">
            <v>MT</v>
          </cell>
          <cell r="C2402">
            <v>66</v>
          </cell>
          <cell r="D2402" t="str">
            <v>São José do Xingu</v>
          </cell>
        </row>
        <row r="2403">
          <cell r="A2403">
            <v>5107107</v>
          </cell>
          <cell r="B2403" t="str">
            <v>MT</v>
          </cell>
          <cell r="C2403">
            <v>65</v>
          </cell>
          <cell r="D2403" t="str">
            <v>São José dos Quatro Marcos</v>
          </cell>
        </row>
        <row r="2404">
          <cell r="A2404">
            <v>5107404</v>
          </cell>
          <cell r="B2404" t="str">
            <v>MT</v>
          </cell>
          <cell r="C2404">
            <v>66</v>
          </cell>
          <cell r="D2404" t="str">
            <v>São Pedro da Cipa</v>
          </cell>
        </row>
        <row r="2405">
          <cell r="A2405">
            <v>5107875</v>
          </cell>
          <cell r="B2405" t="str">
            <v>MT</v>
          </cell>
          <cell r="C2405">
            <v>65</v>
          </cell>
          <cell r="D2405" t="str">
            <v>Sapezal</v>
          </cell>
        </row>
        <row r="2406">
          <cell r="A2406">
            <v>5107883</v>
          </cell>
          <cell r="B2406" t="str">
            <v>MT</v>
          </cell>
          <cell r="C2406">
            <v>66</v>
          </cell>
          <cell r="D2406" t="str">
            <v>Serra Nova Dourada</v>
          </cell>
        </row>
        <row r="2407">
          <cell r="A2407">
            <v>5107909</v>
          </cell>
          <cell r="B2407" t="str">
            <v>MT</v>
          </cell>
          <cell r="C2407">
            <v>66</v>
          </cell>
          <cell r="D2407" t="str">
            <v>Sinop</v>
          </cell>
        </row>
        <row r="2408">
          <cell r="A2408">
            <v>5107925</v>
          </cell>
          <cell r="B2408" t="str">
            <v>MT</v>
          </cell>
          <cell r="C2408">
            <v>66</v>
          </cell>
          <cell r="D2408" t="str">
            <v>Sorriso</v>
          </cell>
        </row>
        <row r="2409">
          <cell r="A2409">
            <v>5107941</v>
          </cell>
          <cell r="B2409" t="str">
            <v>MT</v>
          </cell>
          <cell r="C2409">
            <v>66</v>
          </cell>
          <cell r="D2409" t="str">
            <v>Tabaporã</v>
          </cell>
        </row>
        <row r="2410">
          <cell r="A2410">
            <v>5107958</v>
          </cell>
          <cell r="B2410" t="str">
            <v>MT</v>
          </cell>
          <cell r="C2410">
            <v>65</v>
          </cell>
          <cell r="D2410" t="str">
            <v>Tangará da Serra</v>
          </cell>
        </row>
        <row r="2411">
          <cell r="A2411">
            <v>5108006</v>
          </cell>
          <cell r="B2411" t="str">
            <v>MT</v>
          </cell>
          <cell r="C2411">
            <v>66</v>
          </cell>
          <cell r="D2411" t="str">
            <v>Tapurah</v>
          </cell>
        </row>
        <row r="2412">
          <cell r="A2412">
            <v>5108055</v>
          </cell>
          <cell r="B2412" t="str">
            <v>MT</v>
          </cell>
          <cell r="C2412">
            <v>66</v>
          </cell>
          <cell r="D2412" t="str">
            <v>Terra Nova do Norte</v>
          </cell>
        </row>
        <row r="2413">
          <cell r="A2413">
            <v>5108105</v>
          </cell>
          <cell r="B2413" t="str">
            <v>MT</v>
          </cell>
          <cell r="C2413">
            <v>66</v>
          </cell>
          <cell r="D2413" t="str">
            <v>Tesouro</v>
          </cell>
        </row>
        <row r="2414">
          <cell r="A2414">
            <v>5108204</v>
          </cell>
          <cell r="B2414" t="str">
            <v>MT</v>
          </cell>
          <cell r="C2414">
            <v>66</v>
          </cell>
          <cell r="D2414" t="str">
            <v>Torixoréu</v>
          </cell>
        </row>
        <row r="2415">
          <cell r="A2415">
            <v>5108303</v>
          </cell>
          <cell r="B2415" t="str">
            <v>MT</v>
          </cell>
          <cell r="C2415">
            <v>66</v>
          </cell>
          <cell r="D2415" t="str">
            <v>União do Sul</v>
          </cell>
        </row>
        <row r="2416">
          <cell r="A2416">
            <v>5108352</v>
          </cell>
          <cell r="B2416" t="str">
            <v>MT</v>
          </cell>
          <cell r="C2416">
            <v>65</v>
          </cell>
          <cell r="D2416" t="str">
            <v>Vale de São Domingos</v>
          </cell>
        </row>
        <row r="2417">
          <cell r="A2417">
            <v>5108402</v>
          </cell>
          <cell r="B2417" t="str">
            <v>MT</v>
          </cell>
          <cell r="C2417">
            <v>65</v>
          </cell>
          <cell r="D2417" t="str">
            <v>Várzea Grande</v>
          </cell>
        </row>
        <row r="2418">
          <cell r="A2418">
            <v>5108501</v>
          </cell>
          <cell r="B2418" t="str">
            <v>MT</v>
          </cell>
          <cell r="C2418">
            <v>66</v>
          </cell>
          <cell r="D2418" t="str">
            <v>Vera</v>
          </cell>
        </row>
        <row r="2419">
          <cell r="A2419">
            <v>5105507</v>
          </cell>
          <cell r="B2419" t="str">
            <v>MT</v>
          </cell>
          <cell r="C2419">
            <v>65</v>
          </cell>
          <cell r="D2419" t="str">
            <v>Vila Bela da Santíssima Trindade</v>
          </cell>
        </row>
        <row r="2420">
          <cell r="A2420">
            <v>5108600</v>
          </cell>
          <cell r="B2420" t="str">
            <v>MT</v>
          </cell>
          <cell r="C2420">
            <v>66</v>
          </cell>
          <cell r="D2420" t="str">
            <v>Vila Rica</v>
          </cell>
        </row>
        <row r="2421">
          <cell r="A2421">
            <v>1500107</v>
          </cell>
          <cell r="B2421" t="str">
            <v>PA</v>
          </cell>
          <cell r="C2421">
            <v>91</v>
          </cell>
          <cell r="D2421" t="str">
            <v>Abaetetuba</v>
          </cell>
        </row>
        <row r="2422">
          <cell r="A2422">
            <v>1500131</v>
          </cell>
          <cell r="B2422" t="str">
            <v>PA</v>
          </cell>
          <cell r="C2422">
            <v>94</v>
          </cell>
          <cell r="D2422" t="str">
            <v>Abel Figueiredo</v>
          </cell>
        </row>
        <row r="2423">
          <cell r="A2423">
            <v>1500206</v>
          </cell>
          <cell r="B2423" t="str">
            <v>PA</v>
          </cell>
          <cell r="C2423">
            <v>91</v>
          </cell>
          <cell r="D2423" t="str">
            <v>Acará</v>
          </cell>
        </row>
        <row r="2424">
          <cell r="A2424">
            <v>1500305</v>
          </cell>
          <cell r="B2424" t="str">
            <v>PA</v>
          </cell>
          <cell r="C2424">
            <v>91</v>
          </cell>
          <cell r="D2424" t="str">
            <v>Afuá</v>
          </cell>
        </row>
        <row r="2425">
          <cell r="A2425">
            <v>1500347</v>
          </cell>
          <cell r="B2425" t="str">
            <v>PA</v>
          </cell>
          <cell r="C2425">
            <v>94</v>
          </cell>
          <cell r="D2425" t="str">
            <v>Água Azul do Norte</v>
          </cell>
        </row>
        <row r="2426">
          <cell r="A2426">
            <v>1500404</v>
          </cell>
          <cell r="B2426" t="str">
            <v>PA</v>
          </cell>
          <cell r="C2426">
            <v>93</v>
          </cell>
          <cell r="D2426" t="str">
            <v>Alenquer</v>
          </cell>
        </row>
        <row r="2427">
          <cell r="A2427">
            <v>1500503</v>
          </cell>
          <cell r="B2427" t="str">
            <v>PA</v>
          </cell>
          <cell r="C2427">
            <v>93</v>
          </cell>
          <cell r="D2427" t="str">
            <v>Almeirim</v>
          </cell>
        </row>
        <row r="2428">
          <cell r="A2428">
            <v>1500602</v>
          </cell>
          <cell r="B2428" t="str">
            <v>PA</v>
          </cell>
          <cell r="C2428">
            <v>93</v>
          </cell>
          <cell r="D2428" t="str">
            <v>Altamira</v>
          </cell>
        </row>
        <row r="2429">
          <cell r="A2429">
            <v>1500701</v>
          </cell>
          <cell r="B2429" t="str">
            <v>PA</v>
          </cell>
          <cell r="C2429">
            <v>91</v>
          </cell>
          <cell r="D2429" t="str">
            <v>Anajás</v>
          </cell>
        </row>
        <row r="2430">
          <cell r="A2430">
            <v>1500800</v>
          </cell>
          <cell r="B2430" t="str">
            <v>PA</v>
          </cell>
          <cell r="C2430">
            <v>91</v>
          </cell>
          <cell r="D2430" t="str">
            <v>Ananindeua</v>
          </cell>
        </row>
        <row r="2431">
          <cell r="A2431">
            <v>1500859</v>
          </cell>
          <cell r="B2431" t="str">
            <v>PA</v>
          </cell>
          <cell r="C2431">
            <v>91</v>
          </cell>
          <cell r="D2431" t="str">
            <v>Anapu</v>
          </cell>
        </row>
        <row r="2432">
          <cell r="A2432">
            <v>1500909</v>
          </cell>
          <cell r="B2432" t="str">
            <v>PA</v>
          </cell>
          <cell r="C2432">
            <v>91</v>
          </cell>
          <cell r="D2432" t="str">
            <v>Augusto Corrêa</v>
          </cell>
        </row>
        <row r="2433">
          <cell r="A2433">
            <v>1500958</v>
          </cell>
          <cell r="B2433" t="str">
            <v>PA</v>
          </cell>
          <cell r="C2433">
            <v>91</v>
          </cell>
          <cell r="D2433" t="str">
            <v>Aurora do Pará</v>
          </cell>
        </row>
        <row r="2434">
          <cell r="A2434">
            <v>1501006</v>
          </cell>
          <cell r="B2434" t="str">
            <v>PA</v>
          </cell>
          <cell r="C2434">
            <v>93</v>
          </cell>
          <cell r="D2434" t="str">
            <v>Aveiro</v>
          </cell>
        </row>
        <row r="2435">
          <cell r="A2435">
            <v>1501105</v>
          </cell>
          <cell r="B2435" t="str">
            <v>PA</v>
          </cell>
          <cell r="C2435">
            <v>91</v>
          </cell>
          <cell r="D2435" t="str">
            <v>Bagre</v>
          </cell>
        </row>
        <row r="2436">
          <cell r="A2436">
            <v>1501204</v>
          </cell>
          <cell r="B2436" t="str">
            <v>PA</v>
          </cell>
          <cell r="C2436">
            <v>91</v>
          </cell>
          <cell r="D2436" t="str">
            <v>Baião</v>
          </cell>
        </row>
        <row r="2437">
          <cell r="A2437">
            <v>1501253</v>
          </cell>
          <cell r="B2437" t="str">
            <v>PA</v>
          </cell>
          <cell r="C2437">
            <v>94</v>
          </cell>
          <cell r="D2437" t="str">
            <v>Bannach</v>
          </cell>
        </row>
        <row r="2438">
          <cell r="A2438">
            <v>1501303</v>
          </cell>
          <cell r="B2438" t="str">
            <v>PA</v>
          </cell>
          <cell r="C2438">
            <v>91</v>
          </cell>
          <cell r="D2438" t="str">
            <v>Barcarena</v>
          </cell>
        </row>
        <row r="2439">
          <cell r="A2439">
            <v>1501402</v>
          </cell>
          <cell r="B2439" t="str">
            <v>PA</v>
          </cell>
          <cell r="C2439">
            <v>91</v>
          </cell>
          <cell r="D2439" t="str">
            <v>Belém</v>
          </cell>
        </row>
        <row r="2440">
          <cell r="A2440">
            <v>1501451</v>
          </cell>
          <cell r="B2440" t="str">
            <v>PA</v>
          </cell>
          <cell r="C2440">
            <v>93</v>
          </cell>
          <cell r="D2440" t="str">
            <v>Belterra</v>
          </cell>
        </row>
        <row r="2441">
          <cell r="A2441">
            <v>1501501</v>
          </cell>
          <cell r="B2441" t="str">
            <v>PA</v>
          </cell>
          <cell r="C2441">
            <v>91</v>
          </cell>
          <cell r="D2441" t="str">
            <v>Benevides</v>
          </cell>
        </row>
        <row r="2442">
          <cell r="A2442">
            <v>1501576</v>
          </cell>
          <cell r="B2442" t="str">
            <v>PA</v>
          </cell>
          <cell r="C2442">
            <v>94</v>
          </cell>
          <cell r="D2442" t="str">
            <v>Bom Jesus do Tocantins</v>
          </cell>
        </row>
        <row r="2443">
          <cell r="A2443">
            <v>1501600</v>
          </cell>
          <cell r="B2443" t="str">
            <v>PA</v>
          </cell>
          <cell r="C2443">
            <v>91</v>
          </cell>
          <cell r="D2443" t="str">
            <v>Bonito</v>
          </cell>
        </row>
        <row r="2444">
          <cell r="A2444">
            <v>1501709</v>
          </cell>
          <cell r="B2444" t="str">
            <v>PA</v>
          </cell>
          <cell r="C2444">
            <v>91</v>
          </cell>
          <cell r="D2444" t="str">
            <v>Bragança</v>
          </cell>
        </row>
        <row r="2445">
          <cell r="A2445">
            <v>1501725</v>
          </cell>
          <cell r="B2445" t="str">
            <v>PA</v>
          </cell>
          <cell r="C2445">
            <v>93</v>
          </cell>
          <cell r="D2445" t="str">
            <v>Brasil Novo</v>
          </cell>
        </row>
        <row r="2446">
          <cell r="A2446">
            <v>1501758</v>
          </cell>
          <cell r="B2446" t="str">
            <v>PA</v>
          </cell>
          <cell r="C2446">
            <v>94</v>
          </cell>
          <cell r="D2446" t="str">
            <v>Brejo Grande do Araguaia</v>
          </cell>
        </row>
        <row r="2447">
          <cell r="A2447">
            <v>1501782</v>
          </cell>
          <cell r="B2447" t="str">
            <v>PA</v>
          </cell>
          <cell r="C2447">
            <v>94</v>
          </cell>
          <cell r="D2447" t="str">
            <v>Breu Branco</v>
          </cell>
        </row>
        <row r="2448">
          <cell r="A2448">
            <v>1501808</v>
          </cell>
          <cell r="B2448" t="str">
            <v>PA</v>
          </cell>
          <cell r="C2448">
            <v>91</v>
          </cell>
          <cell r="D2448" t="str">
            <v>Breves</v>
          </cell>
        </row>
        <row r="2449">
          <cell r="A2449">
            <v>1501907</v>
          </cell>
          <cell r="B2449" t="str">
            <v>PA</v>
          </cell>
          <cell r="C2449">
            <v>91</v>
          </cell>
          <cell r="D2449" t="str">
            <v>Bujaru</v>
          </cell>
        </row>
        <row r="2450">
          <cell r="A2450">
            <v>1502004</v>
          </cell>
          <cell r="B2450" t="str">
            <v>PA</v>
          </cell>
          <cell r="C2450">
            <v>91</v>
          </cell>
          <cell r="D2450" t="str">
            <v>Cachoeira do Arari</v>
          </cell>
        </row>
        <row r="2451">
          <cell r="A2451">
            <v>1501956</v>
          </cell>
          <cell r="B2451" t="str">
            <v>PA</v>
          </cell>
          <cell r="C2451">
            <v>91</v>
          </cell>
          <cell r="D2451" t="str">
            <v>Cachoeira do Piriá</v>
          </cell>
        </row>
        <row r="2452">
          <cell r="A2452">
            <v>1502103</v>
          </cell>
          <cell r="B2452" t="str">
            <v>PA</v>
          </cell>
          <cell r="C2452">
            <v>91</v>
          </cell>
          <cell r="D2452" t="str">
            <v>Cametá</v>
          </cell>
        </row>
        <row r="2453">
          <cell r="A2453">
            <v>1502152</v>
          </cell>
          <cell r="B2453" t="str">
            <v>PA</v>
          </cell>
          <cell r="C2453">
            <v>94</v>
          </cell>
          <cell r="D2453" t="str">
            <v>Canaã dos Carajás</v>
          </cell>
        </row>
        <row r="2454">
          <cell r="A2454">
            <v>1502202</v>
          </cell>
          <cell r="B2454" t="str">
            <v>PA</v>
          </cell>
          <cell r="C2454">
            <v>91</v>
          </cell>
          <cell r="D2454" t="str">
            <v>Capanema</v>
          </cell>
        </row>
        <row r="2455">
          <cell r="A2455">
            <v>1502301</v>
          </cell>
          <cell r="B2455" t="str">
            <v>PA</v>
          </cell>
          <cell r="C2455">
            <v>91</v>
          </cell>
          <cell r="D2455" t="str">
            <v>Capitão Poço</v>
          </cell>
        </row>
        <row r="2456">
          <cell r="A2456">
            <v>1502400</v>
          </cell>
          <cell r="B2456" t="str">
            <v>PA</v>
          </cell>
          <cell r="C2456">
            <v>91</v>
          </cell>
          <cell r="D2456" t="str">
            <v>Castanhal</v>
          </cell>
        </row>
        <row r="2457">
          <cell r="A2457">
            <v>1502509</v>
          </cell>
          <cell r="B2457" t="str">
            <v>PA</v>
          </cell>
          <cell r="C2457">
            <v>91</v>
          </cell>
          <cell r="D2457" t="str">
            <v>Chaves</v>
          </cell>
        </row>
        <row r="2458">
          <cell r="A2458">
            <v>1502608</v>
          </cell>
          <cell r="B2458" t="str">
            <v>PA</v>
          </cell>
          <cell r="C2458">
            <v>91</v>
          </cell>
          <cell r="D2458" t="str">
            <v>Colares</v>
          </cell>
        </row>
        <row r="2459">
          <cell r="A2459">
            <v>1502707</v>
          </cell>
          <cell r="B2459" t="str">
            <v>PA</v>
          </cell>
          <cell r="C2459">
            <v>94</v>
          </cell>
          <cell r="D2459" t="str">
            <v>Conceição do Araguaia</v>
          </cell>
        </row>
        <row r="2460">
          <cell r="A2460">
            <v>1502756</v>
          </cell>
          <cell r="B2460" t="str">
            <v>PA</v>
          </cell>
          <cell r="C2460">
            <v>91</v>
          </cell>
          <cell r="D2460" t="str">
            <v>Concórdia do Pará</v>
          </cell>
        </row>
        <row r="2461">
          <cell r="A2461">
            <v>1502764</v>
          </cell>
          <cell r="B2461" t="str">
            <v>PA</v>
          </cell>
          <cell r="C2461">
            <v>94</v>
          </cell>
          <cell r="D2461" t="str">
            <v>Cumaru do Norte</v>
          </cell>
        </row>
        <row r="2462">
          <cell r="A2462">
            <v>1502772</v>
          </cell>
          <cell r="B2462" t="str">
            <v>PA</v>
          </cell>
          <cell r="C2462">
            <v>94</v>
          </cell>
          <cell r="D2462" t="str">
            <v>Curionópolis</v>
          </cell>
        </row>
        <row r="2463">
          <cell r="A2463">
            <v>1502806</v>
          </cell>
          <cell r="B2463" t="str">
            <v>PA</v>
          </cell>
          <cell r="C2463">
            <v>91</v>
          </cell>
          <cell r="D2463" t="str">
            <v>Curralinho</v>
          </cell>
        </row>
        <row r="2464">
          <cell r="A2464">
            <v>1502855</v>
          </cell>
          <cell r="B2464" t="str">
            <v>PA</v>
          </cell>
          <cell r="C2464">
            <v>93</v>
          </cell>
          <cell r="D2464" t="str">
            <v>Curuá</v>
          </cell>
        </row>
        <row r="2465">
          <cell r="A2465">
            <v>1502905</v>
          </cell>
          <cell r="B2465" t="str">
            <v>PA</v>
          </cell>
          <cell r="C2465">
            <v>91</v>
          </cell>
          <cell r="D2465" t="str">
            <v>Curuçá</v>
          </cell>
        </row>
        <row r="2466">
          <cell r="A2466">
            <v>1502939</v>
          </cell>
          <cell r="B2466" t="str">
            <v>PA</v>
          </cell>
          <cell r="C2466">
            <v>94</v>
          </cell>
          <cell r="D2466" t="str">
            <v>Dom Eliseu</v>
          </cell>
        </row>
        <row r="2467">
          <cell r="A2467">
            <v>1502954</v>
          </cell>
          <cell r="B2467" t="str">
            <v>PA</v>
          </cell>
          <cell r="C2467">
            <v>94</v>
          </cell>
          <cell r="D2467" t="str">
            <v>Eldorado dos Carajás</v>
          </cell>
        </row>
        <row r="2468">
          <cell r="A2468">
            <v>1503002</v>
          </cell>
          <cell r="B2468" t="str">
            <v>PA</v>
          </cell>
          <cell r="C2468">
            <v>93</v>
          </cell>
          <cell r="D2468" t="str">
            <v>Faro</v>
          </cell>
        </row>
        <row r="2469">
          <cell r="A2469">
            <v>1503044</v>
          </cell>
          <cell r="B2469" t="str">
            <v>PA</v>
          </cell>
          <cell r="C2469">
            <v>94</v>
          </cell>
          <cell r="D2469" t="str">
            <v>Floresta do Araguaia</v>
          </cell>
        </row>
        <row r="2470">
          <cell r="A2470">
            <v>1503077</v>
          </cell>
          <cell r="B2470" t="str">
            <v>PA</v>
          </cell>
          <cell r="C2470">
            <v>91</v>
          </cell>
          <cell r="D2470" t="str">
            <v>Garrafão do Norte</v>
          </cell>
        </row>
        <row r="2471">
          <cell r="A2471">
            <v>1503093</v>
          </cell>
          <cell r="B2471" t="str">
            <v>PA</v>
          </cell>
          <cell r="C2471">
            <v>94</v>
          </cell>
          <cell r="D2471" t="str">
            <v>Goianésia do Pará</v>
          </cell>
        </row>
        <row r="2472">
          <cell r="A2472">
            <v>1503101</v>
          </cell>
          <cell r="B2472" t="str">
            <v>PA</v>
          </cell>
          <cell r="C2472">
            <v>91</v>
          </cell>
          <cell r="D2472" t="str">
            <v>Gurupá</v>
          </cell>
        </row>
        <row r="2473">
          <cell r="A2473">
            <v>1503200</v>
          </cell>
          <cell r="B2473" t="str">
            <v>PA</v>
          </cell>
          <cell r="C2473">
            <v>91</v>
          </cell>
          <cell r="D2473" t="str">
            <v>Igarapé-Açu</v>
          </cell>
        </row>
        <row r="2474">
          <cell r="A2474">
            <v>1503309</v>
          </cell>
          <cell r="B2474" t="str">
            <v>PA</v>
          </cell>
          <cell r="C2474">
            <v>91</v>
          </cell>
          <cell r="D2474" t="str">
            <v>Igarapé-Miri</v>
          </cell>
        </row>
        <row r="2475">
          <cell r="A2475">
            <v>1503408</v>
          </cell>
          <cell r="B2475" t="str">
            <v>PA</v>
          </cell>
          <cell r="C2475">
            <v>91</v>
          </cell>
          <cell r="D2475" t="str">
            <v>Inhangapi</v>
          </cell>
        </row>
        <row r="2476">
          <cell r="A2476">
            <v>1503457</v>
          </cell>
          <cell r="B2476" t="str">
            <v>PA</v>
          </cell>
          <cell r="C2476">
            <v>91</v>
          </cell>
          <cell r="D2476" t="str">
            <v>Ipixuna do Pará</v>
          </cell>
        </row>
        <row r="2477">
          <cell r="A2477">
            <v>1503507</v>
          </cell>
          <cell r="B2477" t="str">
            <v>PA</v>
          </cell>
          <cell r="C2477">
            <v>91</v>
          </cell>
          <cell r="D2477" t="str">
            <v>Irituia</v>
          </cell>
        </row>
        <row r="2478">
          <cell r="A2478">
            <v>1503606</v>
          </cell>
          <cell r="B2478" t="str">
            <v>PA</v>
          </cell>
          <cell r="C2478">
            <v>93</v>
          </cell>
          <cell r="D2478" t="str">
            <v>Itaituba</v>
          </cell>
        </row>
        <row r="2479">
          <cell r="A2479">
            <v>1503705</v>
          </cell>
          <cell r="B2479" t="str">
            <v>PA</v>
          </cell>
          <cell r="C2479">
            <v>94</v>
          </cell>
          <cell r="D2479" t="str">
            <v>Itupiranga</v>
          </cell>
        </row>
        <row r="2480">
          <cell r="A2480">
            <v>1503754</v>
          </cell>
          <cell r="B2480" t="str">
            <v>PA</v>
          </cell>
          <cell r="C2480">
            <v>93</v>
          </cell>
          <cell r="D2480" t="str">
            <v>Jacareacanga</v>
          </cell>
        </row>
        <row r="2481">
          <cell r="A2481">
            <v>1503804</v>
          </cell>
          <cell r="B2481" t="str">
            <v>PA</v>
          </cell>
          <cell r="C2481">
            <v>94</v>
          </cell>
          <cell r="D2481" t="str">
            <v>Jacundá</v>
          </cell>
        </row>
        <row r="2482">
          <cell r="A2482">
            <v>1503903</v>
          </cell>
          <cell r="B2482" t="str">
            <v>PA</v>
          </cell>
          <cell r="C2482">
            <v>93</v>
          </cell>
          <cell r="D2482" t="str">
            <v>Juruti</v>
          </cell>
        </row>
        <row r="2483">
          <cell r="A2483">
            <v>1504000</v>
          </cell>
          <cell r="B2483" t="str">
            <v>PA</v>
          </cell>
          <cell r="C2483">
            <v>91</v>
          </cell>
          <cell r="D2483" t="str">
            <v>Limoeiro do Ajuru</v>
          </cell>
        </row>
        <row r="2484">
          <cell r="A2484">
            <v>1504059</v>
          </cell>
          <cell r="B2484" t="str">
            <v>PA</v>
          </cell>
          <cell r="C2484">
            <v>91</v>
          </cell>
          <cell r="D2484" t="str">
            <v>Mãe do Rio</v>
          </cell>
        </row>
        <row r="2485">
          <cell r="A2485">
            <v>1504109</v>
          </cell>
          <cell r="B2485" t="str">
            <v>PA</v>
          </cell>
          <cell r="C2485">
            <v>91</v>
          </cell>
          <cell r="D2485" t="str">
            <v>Magalhães Barata</v>
          </cell>
        </row>
        <row r="2486">
          <cell r="A2486">
            <v>1504208</v>
          </cell>
          <cell r="B2486" t="str">
            <v>PA</v>
          </cell>
          <cell r="C2486">
            <v>94</v>
          </cell>
          <cell r="D2486" t="str">
            <v>Marabá</v>
          </cell>
        </row>
        <row r="2487">
          <cell r="A2487">
            <v>1504307</v>
          </cell>
          <cell r="B2487" t="str">
            <v>PA</v>
          </cell>
          <cell r="C2487">
            <v>91</v>
          </cell>
          <cell r="D2487" t="str">
            <v>Maracanã</v>
          </cell>
        </row>
        <row r="2488">
          <cell r="A2488">
            <v>1504406</v>
          </cell>
          <cell r="B2488" t="str">
            <v>PA</v>
          </cell>
          <cell r="C2488">
            <v>91</v>
          </cell>
          <cell r="D2488" t="str">
            <v>Marapanim</v>
          </cell>
        </row>
        <row r="2489">
          <cell r="A2489">
            <v>1504422</v>
          </cell>
          <cell r="B2489" t="str">
            <v>PA</v>
          </cell>
          <cell r="C2489">
            <v>91</v>
          </cell>
          <cell r="D2489" t="str">
            <v>Marituba</v>
          </cell>
        </row>
        <row r="2490">
          <cell r="A2490">
            <v>1504455</v>
          </cell>
          <cell r="B2490" t="str">
            <v>PA</v>
          </cell>
          <cell r="C2490">
            <v>93</v>
          </cell>
          <cell r="D2490" t="str">
            <v>Medicilândia</v>
          </cell>
        </row>
        <row r="2491">
          <cell r="A2491">
            <v>1504505</v>
          </cell>
          <cell r="B2491" t="str">
            <v>PA</v>
          </cell>
          <cell r="C2491">
            <v>91</v>
          </cell>
          <cell r="D2491" t="str">
            <v>Melgaço</v>
          </cell>
        </row>
        <row r="2492">
          <cell r="A2492">
            <v>1504604</v>
          </cell>
          <cell r="B2492" t="str">
            <v>PA</v>
          </cell>
          <cell r="C2492">
            <v>91</v>
          </cell>
          <cell r="D2492" t="str">
            <v>Mocajuba</v>
          </cell>
        </row>
        <row r="2493">
          <cell r="A2493">
            <v>1504703</v>
          </cell>
          <cell r="B2493" t="str">
            <v>PA</v>
          </cell>
          <cell r="C2493">
            <v>91</v>
          </cell>
          <cell r="D2493" t="str">
            <v>Moju</v>
          </cell>
        </row>
        <row r="2494">
          <cell r="A2494">
            <v>1504752</v>
          </cell>
          <cell r="B2494" t="str">
            <v>PA</v>
          </cell>
          <cell r="C2494">
            <v>93</v>
          </cell>
          <cell r="D2494" t="str">
            <v>Mojuí dos Campos</v>
          </cell>
        </row>
        <row r="2495">
          <cell r="A2495">
            <v>1504802</v>
          </cell>
          <cell r="B2495" t="str">
            <v>PA</v>
          </cell>
          <cell r="C2495">
            <v>93</v>
          </cell>
          <cell r="D2495" t="str">
            <v>Monte Alegre</v>
          </cell>
        </row>
        <row r="2496">
          <cell r="A2496">
            <v>1504901</v>
          </cell>
          <cell r="B2496" t="str">
            <v>PA</v>
          </cell>
          <cell r="C2496">
            <v>91</v>
          </cell>
          <cell r="D2496" t="str">
            <v>Muaná</v>
          </cell>
        </row>
        <row r="2497">
          <cell r="A2497">
            <v>1504950</v>
          </cell>
          <cell r="B2497" t="str">
            <v>PA</v>
          </cell>
          <cell r="C2497">
            <v>91</v>
          </cell>
          <cell r="D2497" t="str">
            <v>Nova Esperança do Piriá</v>
          </cell>
        </row>
        <row r="2498">
          <cell r="A2498">
            <v>1504976</v>
          </cell>
          <cell r="B2498" t="str">
            <v>PA</v>
          </cell>
          <cell r="C2498">
            <v>94</v>
          </cell>
          <cell r="D2498" t="str">
            <v>Nova Ipixuna</v>
          </cell>
        </row>
        <row r="2499">
          <cell r="A2499">
            <v>1505007</v>
          </cell>
          <cell r="B2499" t="str">
            <v>PA</v>
          </cell>
          <cell r="C2499">
            <v>91</v>
          </cell>
          <cell r="D2499" t="str">
            <v>Nova Timboteua</v>
          </cell>
        </row>
        <row r="2500">
          <cell r="A2500">
            <v>1505031</v>
          </cell>
          <cell r="B2500" t="str">
            <v>PA</v>
          </cell>
          <cell r="C2500">
            <v>93</v>
          </cell>
          <cell r="D2500" t="str">
            <v>Novo Progresso</v>
          </cell>
        </row>
        <row r="2501">
          <cell r="A2501">
            <v>1505064</v>
          </cell>
          <cell r="B2501" t="str">
            <v>PA</v>
          </cell>
          <cell r="C2501">
            <v>94</v>
          </cell>
          <cell r="D2501" t="str">
            <v>Novo Repartimento</v>
          </cell>
        </row>
        <row r="2502">
          <cell r="A2502">
            <v>1505106</v>
          </cell>
          <cell r="B2502" t="str">
            <v>PA</v>
          </cell>
          <cell r="C2502">
            <v>93</v>
          </cell>
          <cell r="D2502" t="str">
            <v>Óbidos</v>
          </cell>
        </row>
        <row r="2503">
          <cell r="A2503">
            <v>1505205</v>
          </cell>
          <cell r="B2503" t="str">
            <v>PA</v>
          </cell>
          <cell r="C2503">
            <v>91</v>
          </cell>
          <cell r="D2503" t="str">
            <v>Oeiras do Pará</v>
          </cell>
        </row>
        <row r="2504">
          <cell r="A2504">
            <v>1505304</v>
          </cell>
          <cell r="B2504" t="str">
            <v>PA</v>
          </cell>
          <cell r="C2504">
            <v>93</v>
          </cell>
          <cell r="D2504" t="str">
            <v>Oriximiná</v>
          </cell>
        </row>
        <row r="2505">
          <cell r="A2505">
            <v>1505403</v>
          </cell>
          <cell r="B2505" t="str">
            <v>PA</v>
          </cell>
          <cell r="C2505">
            <v>91</v>
          </cell>
          <cell r="D2505" t="str">
            <v>Ourém</v>
          </cell>
        </row>
        <row r="2506">
          <cell r="A2506">
            <v>1505437</v>
          </cell>
          <cell r="B2506" t="str">
            <v>PA</v>
          </cell>
          <cell r="C2506">
            <v>94</v>
          </cell>
          <cell r="D2506" t="str">
            <v>Ourilândia do Norte</v>
          </cell>
        </row>
        <row r="2507">
          <cell r="A2507">
            <v>1505486</v>
          </cell>
          <cell r="B2507" t="str">
            <v>PA</v>
          </cell>
          <cell r="C2507">
            <v>91</v>
          </cell>
          <cell r="D2507" t="str">
            <v>Pacajá</v>
          </cell>
        </row>
        <row r="2508">
          <cell r="A2508">
            <v>1505494</v>
          </cell>
          <cell r="B2508" t="str">
            <v>PA</v>
          </cell>
          <cell r="C2508">
            <v>94</v>
          </cell>
          <cell r="D2508" t="str">
            <v>Palestina do Pará</v>
          </cell>
        </row>
        <row r="2509">
          <cell r="A2509">
            <v>1505502</v>
          </cell>
          <cell r="B2509" t="str">
            <v>PA</v>
          </cell>
          <cell r="C2509">
            <v>91</v>
          </cell>
          <cell r="D2509" t="str">
            <v>Paragominas</v>
          </cell>
        </row>
        <row r="2510">
          <cell r="A2510">
            <v>1505536</v>
          </cell>
          <cell r="B2510" t="str">
            <v>PA</v>
          </cell>
          <cell r="C2510">
            <v>94</v>
          </cell>
          <cell r="D2510" t="str">
            <v>Parauapebas</v>
          </cell>
        </row>
        <row r="2511">
          <cell r="A2511">
            <v>1505551</v>
          </cell>
          <cell r="B2511" t="str">
            <v>PA</v>
          </cell>
          <cell r="C2511">
            <v>94</v>
          </cell>
          <cell r="D2511" t="str">
            <v>Pau D'Arco</v>
          </cell>
        </row>
        <row r="2512">
          <cell r="A2512">
            <v>1505601</v>
          </cell>
          <cell r="B2512" t="str">
            <v>PA</v>
          </cell>
          <cell r="C2512">
            <v>91</v>
          </cell>
          <cell r="D2512" t="str">
            <v>Peixe-Boi</v>
          </cell>
        </row>
        <row r="2513">
          <cell r="A2513">
            <v>1505635</v>
          </cell>
          <cell r="B2513" t="str">
            <v>PA</v>
          </cell>
          <cell r="C2513">
            <v>94</v>
          </cell>
          <cell r="D2513" t="str">
            <v>Piçarra</v>
          </cell>
        </row>
        <row r="2514">
          <cell r="A2514">
            <v>1505650</v>
          </cell>
          <cell r="B2514" t="str">
            <v>PA</v>
          </cell>
          <cell r="C2514">
            <v>93</v>
          </cell>
          <cell r="D2514" t="str">
            <v>Placas</v>
          </cell>
        </row>
        <row r="2515">
          <cell r="A2515">
            <v>1505700</v>
          </cell>
          <cell r="B2515" t="str">
            <v>PA</v>
          </cell>
          <cell r="C2515">
            <v>91</v>
          </cell>
          <cell r="D2515" t="str">
            <v>Ponta de Pedras</v>
          </cell>
        </row>
        <row r="2516">
          <cell r="A2516">
            <v>1505809</v>
          </cell>
          <cell r="B2516" t="str">
            <v>PA</v>
          </cell>
          <cell r="C2516">
            <v>91</v>
          </cell>
          <cell r="D2516" t="str">
            <v>Portel</v>
          </cell>
        </row>
        <row r="2517">
          <cell r="A2517">
            <v>1505908</v>
          </cell>
          <cell r="B2517" t="str">
            <v>PA</v>
          </cell>
          <cell r="C2517">
            <v>93</v>
          </cell>
          <cell r="D2517" t="str">
            <v>Porto de Moz</v>
          </cell>
        </row>
        <row r="2518">
          <cell r="A2518">
            <v>1506005</v>
          </cell>
          <cell r="B2518" t="str">
            <v>PA</v>
          </cell>
          <cell r="C2518">
            <v>93</v>
          </cell>
          <cell r="D2518" t="str">
            <v>Prainha</v>
          </cell>
        </row>
        <row r="2519">
          <cell r="A2519">
            <v>1506104</v>
          </cell>
          <cell r="B2519" t="str">
            <v>PA</v>
          </cell>
          <cell r="C2519">
            <v>91</v>
          </cell>
          <cell r="D2519" t="str">
            <v>Primavera</v>
          </cell>
        </row>
        <row r="2520">
          <cell r="A2520">
            <v>1506112</v>
          </cell>
          <cell r="B2520" t="str">
            <v>PA</v>
          </cell>
          <cell r="C2520">
            <v>91</v>
          </cell>
          <cell r="D2520" t="str">
            <v>Quatipuru</v>
          </cell>
        </row>
        <row r="2521">
          <cell r="A2521">
            <v>1506138</v>
          </cell>
          <cell r="B2521" t="str">
            <v>PA</v>
          </cell>
          <cell r="C2521">
            <v>94</v>
          </cell>
          <cell r="D2521" t="str">
            <v>Redenção</v>
          </cell>
        </row>
        <row r="2522">
          <cell r="A2522">
            <v>1506161</v>
          </cell>
          <cell r="B2522" t="str">
            <v>PA</v>
          </cell>
          <cell r="C2522">
            <v>94</v>
          </cell>
          <cell r="D2522" t="str">
            <v>Rio Maria</v>
          </cell>
        </row>
        <row r="2523">
          <cell r="A2523">
            <v>1506187</v>
          </cell>
          <cell r="B2523" t="str">
            <v>PA</v>
          </cell>
          <cell r="C2523">
            <v>94</v>
          </cell>
          <cell r="D2523" t="str">
            <v>Rondon do Pará</v>
          </cell>
        </row>
        <row r="2524">
          <cell r="A2524">
            <v>1506195</v>
          </cell>
          <cell r="B2524" t="str">
            <v>PA</v>
          </cell>
          <cell r="C2524">
            <v>93</v>
          </cell>
          <cell r="D2524" t="str">
            <v>Rurópolis</v>
          </cell>
        </row>
        <row r="2525">
          <cell r="A2525">
            <v>1506203</v>
          </cell>
          <cell r="B2525" t="str">
            <v>PA</v>
          </cell>
          <cell r="C2525">
            <v>91</v>
          </cell>
          <cell r="D2525" t="str">
            <v>Salinópolis</v>
          </cell>
        </row>
        <row r="2526">
          <cell r="A2526">
            <v>1506302</v>
          </cell>
          <cell r="B2526" t="str">
            <v>PA</v>
          </cell>
          <cell r="C2526">
            <v>91</v>
          </cell>
          <cell r="D2526" t="str">
            <v>Salvaterra</v>
          </cell>
        </row>
        <row r="2527">
          <cell r="A2527">
            <v>1506351</v>
          </cell>
          <cell r="B2527" t="str">
            <v>PA</v>
          </cell>
          <cell r="C2527">
            <v>91</v>
          </cell>
          <cell r="D2527" t="str">
            <v>Santa Bárbara do Pará</v>
          </cell>
        </row>
        <row r="2528">
          <cell r="A2528">
            <v>1506401</v>
          </cell>
          <cell r="B2528" t="str">
            <v>PA</v>
          </cell>
          <cell r="C2528">
            <v>91</v>
          </cell>
          <cell r="D2528" t="str">
            <v>Santa Cruz do Arari</v>
          </cell>
        </row>
        <row r="2529">
          <cell r="A2529">
            <v>1506500</v>
          </cell>
          <cell r="B2529" t="str">
            <v>PA</v>
          </cell>
          <cell r="C2529">
            <v>91</v>
          </cell>
          <cell r="D2529" t="str">
            <v>Santa Isabel do Pará</v>
          </cell>
        </row>
        <row r="2530">
          <cell r="A2530">
            <v>1506559</v>
          </cell>
          <cell r="B2530" t="str">
            <v>PA</v>
          </cell>
          <cell r="C2530">
            <v>91</v>
          </cell>
          <cell r="D2530" t="str">
            <v>Santa Luzia do Pará</v>
          </cell>
        </row>
        <row r="2531">
          <cell r="A2531">
            <v>1506583</v>
          </cell>
          <cell r="B2531" t="str">
            <v>PA</v>
          </cell>
          <cell r="C2531">
            <v>94</v>
          </cell>
          <cell r="D2531" t="str">
            <v>Santa Maria das Barreiras</v>
          </cell>
        </row>
        <row r="2532">
          <cell r="A2532">
            <v>1506609</v>
          </cell>
          <cell r="B2532" t="str">
            <v>PA</v>
          </cell>
          <cell r="C2532">
            <v>91</v>
          </cell>
          <cell r="D2532" t="str">
            <v>Santa Maria do Pará</v>
          </cell>
        </row>
        <row r="2533">
          <cell r="A2533">
            <v>1506708</v>
          </cell>
          <cell r="B2533" t="str">
            <v>PA</v>
          </cell>
          <cell r="C2533">
            <v>94</v>
          </cell>
          <cell r="D2533" t="str">
            <v>Santana do Araguaia</v>
          </cell>
        </row>
        <row r="2534">
          <cell r="A2534">
            <v>1506807</v>
          </cell>
          <cell r="B2534" t="str">
            <v>PA</v>
          </cell>
          <cell r="C2534">
            <v>93</v>
          </cell>
          <cell r="D2534" t="str">
            <v>Santarém</v>
          </cell>
        </row>
        <row r="2535">
          <cell r="A2535">
            <v>1506906</v>
          </cell>
          <cell r="B2535" t="str">
            <v>PA</v>
          </cell>
          <cell r="C2535">
            <v>91</v>
          </cell>
          <cell r="D2535" t="str">
            <v>Santarém Novo</v>
          </cell>
        </row>
        <row r="2536">
          <cell r="A2536">
            <v>1507003</v>
          </cell>
          <cell r="B2536" t="str">
            <v>PA</v>
          </cell>
          <cell r="C2536">
            <v>91</v>
          </cell>
          <cell r="D2536" t="str">
            <v>Santo Antônio do Tauá</v>
          </cell>
        </row>
        <row r="2537">
          <cell r="A2537">
            <v>1507102</v>
          </cell>
          <cell r="B2537" t="str">
            <v>PA</v>
          </cell>
          <cell r="C2537">
            <v>91</v>
          </cell>
          <cell r="D2537" t="str">
            <v>São Caetano de Odivelas</v>
          </cell>
        </row>
        <row r="2538">
          <cell r="A2538">
            <v>1507151</v>
          </cell>
          <cell r="B2538" t="str">
            <v>PA</v>
          </cell>
          <cell r="C2538">
            <v>94</v>
          </cell>
          <cell r="D2538" t="str">
            <v>São Domingos do Araguaia</v>
          </cell>
        </row>
        <row r="2539">
          <cell r="A2539">
            <v>1507201</v>
          </cell>
          <cell r="B2539" t="str">
            <v>PA</v>
          </cell>
          <cell r="C2539">
            <v>91</v>
          </cell>
          <cell r="D2539" t="str">
            <v>São Domingos do Capim</v>
          </cell>
        </row>
        <row r="2540">
          <cell r="A2540">
            <v>1507300</v>
          </cell>
          <cell r="B2540" t="str">
            <v>PA</v>
          </cell>
          <cell r="C2540">
            <v>94</v>
          </cell>
          <cell r="D2540" t="str">
            <v>São Félix do Xingu</v>
          </cell>
        </row>
        <row r="2541">
          <cell r="A2541">
            <v>1507409</v>
          </cell>
          <cell r="B2541" t="str">
            <v>PA</v>
          </cell>
          <cell r="C2541">
            <v>91</v>
          </cell>
          <cell r="D2541" t="str">
            <v>São Francisco do Pará</v>
          </cell>
        </row>
        <row r="2542">
          <cell r="A2542">
            <v>1507458</v>
          </cell>
          <cell r="B2542" t="str">
            <v>PA</v>
          </cell>
          <cell r="C2542">
            <v>94</v>
          </cell>
          <cell r="D2542" t="str">
            <v>São Geraldo do Araguaia</v>
          </cell>
        </row>
        <row r="2543">
          <cell r="A2543">
            <v>1507466</v>
          </cell>
          <cell r="B2543" t="str">
            <v>PA</v>
          </cell>
          <cell r="C2543">
            <v>91</v>
          </cell>
          <cell r="D2543" t="str">
            <v>São João da Ponta</v>
          </cell>
        </row>
        <row r="2544">
          <cell r="A2544">
            <v>1507474</v>
          </cell>
          <cell r="B2544" t="str">
            <v>PA</v>
          </cell>
          <cell r="C2544">
            <v>91</v>
          </cell>
          <cell r="D2544" t="str">
            <v>São João de Pirabas</v>
          </cell>
        </row>
        <row r="2545">
          <cell r="A2545">
            <v>1507508</v>
          </cell>
          <cell r="B2545" t="str">
            <v>PA</v>
          </cell>
          <cell r="C2545">
            <v>94</v>
          </cell>
          <cell r="D2545" t="str">
            <v>São João do Araguaia</v>
          </cell>
        </row>
        <row r="2546">
          <cell r="A2546">
            <v>1507607</v>
          </cell>
          <cell r="B2546" t="str">
            <v>PA</v>
          </cell>
          <cell r="C2546">
            <v>91</v>
          </cell>
          <cell r="D2546" t="str">
            <v>São Miguel do Guamá</v>
          </cell>
        </row>
        <row r="2547">
          <cell r="A2547">
            <v>1507706</v>
          </cell>
          <cell r="B2547" t="str">
            <v>PA</v>
          </cell>
          <cell r="C2547">
            <v>91</v>
          </cell>
          <cell r="D2547" t="str">
            <v>São Sebastião da Boa Vista</v>
          </cell>
        </row>
        <row r="2548">
          <cell r="A2548">
            <v>1507755</v>
          </cell>
          <cell r="B2548" t="str">
            <v>PA</v>
          </cell>
          <cell r="C2548">
            <v>94</v>
          </cell>
          <cell r="D2548" t="str">
            <v>Sapucaia</v>
          </cell>
        </row>
        <row r="2549">
          <cell r="A2549">
            <v>1507805</v>
          </cell>
          <cell r="B2549" t="str">
            <v>PA</v>
          </cell>
          <cell r="C2549">
            <v>91</v>
          </cell>
          <cell r="D2549" t="str">
            <v>Senador José Porfírio</v>
          </cell>
        </row>
        <row r="2550">
          <cell r="A2550">
            <v>1507904</v>
          </cell>
          <cell r="B2550" t="str">
            <v>PA</v>
          </cell>
          <cell r="C2550">
            <v>91</v>
          </cell>
          <cell r="D2550" t="str">
            <v>Soure</v>
          </cell>
        </row>
        <row r="2551">
          <cell r="A2551">
            <v>1507953</v>
          </cell>
          <cell r="B2551" t="str">
            <v>PA</v>
          </cell>
          <cell r="C2551">
            <v>91</v>
          </cell>
          <cell r="D2551" t="str">
            <v>Tailândia</v>
          </cell>
        </row>
        <row r="2552">
          <cell r="A2552">
            <v>1507961</v>
          </cell>
          <cell r="B2552" t="str">
            <v>PA</v>
          </cell>
          <cell r="C2552">
            <v>91</v>
          </cell>
          <cell r="D2552" t="str">
            <v>Terra Alta</v>
          </cell>
        </row>
        <row r="2553">
          <cell r="A2553">
            <v>1507979</v>
          </cell>
          <cell r="B2553" t="str">
            <v>PA</v>
          </cell>
          <cell r="C2553">
            <v>93</v>
          </cell>
          <cell r="D2553" t="str">
            <v>Terra Santa</v>
          </cell>
        </row>
        <row r="2554">
          <cell r="A2554">
            <v>1508001</v>
          </cell>
          <cell r="B2554" t="str">
            <v>PA</v>
          </cell>
          <cell r="C2554">
            <v>91</v>
          </cell>
          <cell r="D2554" t="str">
            <v>Tomé-Açu</v>
          </cell>
        </row>
        <row r="2555">
          <cell r="A2555">
            <v>1508035</v>
          </cell>
          <cell r="B2555" t="str">
            <v>PA</v>
          </cell>
          <cell r="C2555">
            <v>91</v>
          </cell>
          <cell r="D2555" t="str">
            <v>Tracuateua</v>
          </cell>
        </row>
        <row r="2556">
          <cell r="A2556">
            <v>1508050</v>
          </cell>
          <cell r="B2556" t="str">
            <v>PA</v>
          </cell>
          <cell r="C2556">
            <v>93</v>
          </cell>
          <cell r="D2556" t="str">
            <v>Trairão</v>
          </cell>
        </row>
        <row r="2557">
          <cell r="A2557">
            <v>1508084</v>
          </cell>
          <cell r="B2557" t="str">
            <v>PA</v>
          </cell>
          <cell r="C2557">
            <v>94</v>
          </cell>
          <cell r="D2557" t="str">
            <v>Tucumã</v>
          </cell>
        </row>
        <row r="2558">
          <cell r="A2558">
            <v>1508100</v>
          </cell>
          <cell r="B2558" t="str">
            <v>PA</v>
          </cell>
          <cell r="C2558">
            <v>94</v>
          </cell>
          <cell r="D2558" t="str">
            <v>Tucuruí</v>
          </cell>
        </row>
        <row r="2559">
          <cell r="A2559">
            <v>1508126</v>
          </cell>
          <cell r="B2559" t="str">
            <v>PA</v>
          </cell>
          <cell r="C2559">
            <v>91</v>
          </cell>
          <cell r="D2559" t="str">
            <v>Ulianópolis</v>
          </cell>
        </row>
        <row r="2560">
          <cell r="A2560">
            <v>1508159</v>
          </cell>
          <cell r="B2560" t="str">
            <v>PA</v>
          </cell>
          <cell r="C2560">
            <v>93</v>
          </cell>
          <cell r="D2560" t="str">
            <v>Uruará</v>
          </cell>
        </row>
        <row r="2561">
          <cell r="A2561">
            <v>1508209</v>
          </cell>
          <cell r="B2561" t="str">
            <v>PA</v>
          </cell>
          <cell r="C2561">
            <v>91</v>
          </cell>
          <cell r="D2561" t="str">
            <v>Vigia</v>
          </cell>
        </row>
        <row r="2562">
          <cell r="A2562">
            <v>1508308</v>
          </cell>
          <cell r="B2562" t="str">
            <v>PA</v>
          </cell>
          <cell r="C2562">
            <v>91</v>
          </cell>
          <cell r="D2562" t="str">
            <v>Viseu</v>
          </cell>
        </row>
        <row r="2563">
          <cell r="A2563">
            <v>1508357</v>
          </cell>
          <cell r="B2563" t="str">
            <v>PA</v>
          </cell>
          <cell r="C2563">
            <v>93</v>
          </cell>
          <cell r="D2563" t="str">
            <v>Vitória do Xingu</v>
          </cell>
        </row>
        <row r="2564">
          <cell r="A2564">
            <v>1508407</v>
          </cell>
          <cell r="B2564" t="str">
            <v>PA</v>
          </cell>
          <cell r="C2564">
            <v>94</v>
          </cell>
          <cell r="D2564" t="str">
            <v>Xinguara</v>
          </cell>
        </row>
        <row r="2565">
          <cell r="A2565">
            <v>2500106</v>
          </cell>
          <cell r="B2565" t="str">
            <v>PB</v>
          </cell>
          <cell r="C2565">
            <v>83</v>
          </cell>
          <cell r="D2565" t="str">
            <v>Água Branca</v>
          </cell>
        </row>
        <row r="2566">
          <cell r="A2566">
            <v>2500205</v>
          </cell>
          <cell r="B2566" t="str">
            <v>PB</v>
          </cell>
          <cell r="C2566">
            <v>83</v>
          </cell>
          <cell r="D2566" t="str">
            <v>Aguiar</v>
          </cell>
        </row>
        <row r="2567">
          <cell r="A2567">
            <v>2500304</v>
          </cell>
          <cell r="B2567" t="str">
            <v>PB</v>
          </cell>
          <cell r="C2567">
            <v>83</v>
          </cell>
          <cell r="D2567" t="str">
            <v>Alagoa Grande</v>
          </cell>
        </row>
        <row r="2568">
          <cell r="A2568">
            <v>2500403</v>
          </cell>
          <cell r="B2568" t="str">
            <v>PB</v>
          </cell>
          <cell r="C2568">
            <v>83</v>
          </cell>
          <cell r="D2568" t="str">
            <v>Alagoa Nova</v>
          </cell>
        </row>
        <row r="2569">
          <cell r="A2569">
            <v>2500502</v>
          </cell>
          <cell r="B2569" t="str">
            <v>PB</v>
          </cell>
          <cell r="C2569">
            <v>83</v>
          </cell>
          <cell r="D2569" t="str">
            <v>Alagoinha</v>
          </cell>
        </row>
        <row r="2570">
          <cell r="A2570">
            <v>2500536</v>
          </cell>
          <cell r="B2570" t="str">
            <v>PB</v>
          </cell>
          <cell r="C2570">
            <v>83</v>
          </cell>
          <cell r="D2570" t="str">
            <v>Alcantil</v>
          </cell>
        </row>
        <row r="2571">
          <cell r="A2571">
            <v>2500577</v>
          </cell>
          <cell r="B2571" t="str">
            <v>PB</v>
          </cell>
          <cell r="C2571">
            <v>83</v>
          </cell>
          <cell r="D2571" t="str">
            <v>Algodão de Jandaíra</v>
          </cell>
        </row>
        <row r="2572">
          <cell r="A2572">
            <v>2500601</v>
          </cell>
          <cell r="B2572" t="str">
            <v>PB</v>
          </cell>
          <cell r="C2572">
            <v>83</v>
          </cell>
          <cell r="D2572" t="str">
            <v>Alhandra</v>
          </cell>
        </row>
        <row r="2573">
          <cell r="A2573">
            <v>2500734</v>
          </cell>
          <cell r="B2573" t="str">
            <v>PB</v>
          </cell>
          <cell r="C2573">
            <v>83</v>
          </cell>
          <cell r="D2573" t="str">
            <v>Amparo</v>
          </cell>
        </row>
        <row r="2574">
          <cell r="A2574">
            <v>2500775</v>
          </cell>
          <cell r="B2574" t="str">
            <v>PB</v>
          </cell>
          <cell r="C2574">
            <v>83</v>
          </cell>
          <cell r="D2574" t="str">
            <v>Aparecida</v>
          </cell>
        </row>
        <row r="2575">
          <cell r="A2575">
            <v>2500809</v>
          </cell>
          <cell r="B2575" t="str">
            <v>PB</v>
          </cell>
          <cell r="C2575">
            <v>83</v>
          </cell>
          <cell r="D2575" t="str">
            <v>Araçagi</v>
          </cell>
        </row>
        <row r="2576">
          <cell r="A2576">
            <v>2500908</v>
          </cell>
          <cell r="B2576" t="str">
            <v>PB</v>
          </cell>
          <cell r="C2576">
            <v>83</v>
          </cell>
          <cell r="D2576" t="str">
            <v>Arara</v>
          </cell>
        </row>
        <row r="2577">
          <cell r="A2577">
            <v>2501005</v>
          </cell>
          <cell r="B2577" t="str">
            <v>PB</v>
          </cell>
          <cell r="C2577">
            <v>83</v>
          </cell>
          <cell r="D2577" t="str">
            <v>Araruna</v>
          </cell>
        </row>
        <row r="2578">
          <cell r="A2578">
            <v>2501104</v>
          </cell>
          <cell r="B2578" t="str">
            <v>PB</v>
          </cell>
          <cell r="C2578">
            <v>83</v>
          </cell>
          <cell r="D2578" t="str">
            <v>Areia</v>
          </cell>
        </row>
        <row r="2579">
          <cell r="A2579">
            <v>2501153</v>
          </cell>
          <cell r="B2579" t="str">
            <v>PB</v>
          </cell>
          <cell r="C2579">
            <v>83</v>
          </cell>
          <cell r="D2579" t="str">
            <v>Areia de Baraúnas</v>
          </cell>
        </row>
        <row r="2580">
          <cell r="A2580">
            <v>2501203</v>
          </cell>
          <cell r="B2580" t="str">
            <v>PB</v>
          </cell>
          <cell r="C2580">
            <v>83</v>
          </cell>
          <cell r="D2580" t="str">
            <v>Areial</v>
          </cell>
        </row>
        <row r="2581">
          <cell r="A2581">
            <v>2501302</v>
          </cell>
          <cell r="B2581" t="str">
            <v>PB</v>
          </cell>
          <cell r="C2581">
            <v>83</v>
          </cell>
          <cell r="D2581" t="str">
            <v>Aroeiras</v>
          </cell>
        </row>
        <row r="2582">
          <cell r="A2582">
            <v>2501351</v>
          </cell>
          <cell r="B2582" t="str">
            <v>PB</v>
          </cell>
          <cell r="C2582">
            <v>83</v>
          </cell>
          <cell r="D2582" t="str">
            <v>Assunção</v>
          </cell>
        </row>
        <row r="2583">
          <cell r="A2583">
            <v>2501401</v>
          </cell>
          <cell r="B2583" t="str">
            <v>PB</v>
          </cell>
          <cell r="C2583">
            <v>83</v>
          </cell>
          <cell r="D2583" t="str">
            <v>Baía da Traição</v>
          </cell>
        </row>
        <row r="2584">
          <cell r="A2584">
            <v>2501500</v>
          </cell>
          <cell r="B2584" t="str">
            <v>PB</v>
          </cell>
          <cell r="C2584">
            <v>83</v>
          </cell>
          <cell r="D2584" t="str">
            <v>Bananeiras</v>
          </cell>
        </row>
        <row r="2585">
          <cell r="A2585">
            <v>2501534</v>
          </cell>
          <cell r="B2585" t="str">
            <v>PB</v>
          </cell>
          <cell r="C2585">
            <v>83</v>
          </cell>
          <cell r="D2585" t="str">
            <v>Baraúna</v>
          </cell>
        </row>
        <row r="2586">
          <cell r="A2586">
            <v>2501609</v>
          </cell>
          <cell r="B2586" t="str">
            <v>PB</v>
          </cell>
          <cell r="C2586">
            <v>83</v>
          </cell>
          <cell r="D2586" t="str">
            <v>Barra de Santa Rosa</v>
          </cell>
        </row>
        <row r="2587">
          <cell r="A2587">
            <v>2501575</v>
          </cell>
          <cell r="B2587" t="str">
            <v>PB</v>
          </cell>
          <cell r="C2587">
            <v>83</v>
          </cell>
          <cell r="D2587" t="str">
            <v>Barra de Santana</v>
          </cell>
        </row>
        <row r="2588">
          <cell r="A2588">
            <v>2501708</v>
          </cell>
          <cell r="B2588" t="str">
            <v>PB</v>
          </cell>
          <cell r="C2588">
            <v>83</v>
          </cell>
          <cell r="D2588" t="str">
            <v>Barra de São Miguel</v>
          </cell>
        </row>
        <row r="2589">
          <cell r="A2589">
            <v>2501807</v>
          </cell>
          <cell r="B2589" t="str">
            <v>PB</v>
          </cell>
          <cell r="C2589">
            <v>83</v>
          </cell>
          <cell r="D2589" t="str">
            <v>Bayeux</v>
          </cell>
        </row>
        <row r="2590">
          <cell r="A2590">
            <v>2501906</v>
          </cell>
          <cell r="B2590" t="str">
            <v>PB</v>
          </cell>
          <cell r="C2590">
            <v>83</v>
          </cell>
          <cell r="D2590" t="str">
            <v>Belém</v>
          </cell>
        </row>
        <row r="2591">
          <cell r="A2591">
            <v>2502003</v>
          </cell>
          <cell r="B2591" t="str">
            <v>PB</v>
          </cell>
          <cell r="C2591">
            <v>83</v>
          </cell>
          <cell r="D2591" t="str">
            <v>Belém do Brejo do Cruz</v>
          </cell>
        </row>
        <row r="2592">
          <cell r="A2592">
            <v>2502052</v>
          </cell>
          <cell r="B2592" t="str">
            <v>PB</v>
          </cell>
          <cell r="C2592">
            <v>83</v>
          </cell>
          <cell r="D2592" t="str">
            <v>Bernardino Batista</v>
          </cell>
        </row>
        <row r="2593">
          <cell r="A2593">
            <v>2502102</v>
          </cell>
          <cell r="B2593" t="str">
            <v>PB</v>
          </cell>
          <cell r="C2593">
            <v>83</v>
          </cell>
          <cell r="D2593" t="str">
            <v>Boa Ventura</v>
          </cell>
        </row>
        <row r="2594">
          <cell r="A2594">
            <v>2502151</v>
          </cell>
          <cell r="B2594" t="str">
            <v>PB</v>
          </cell>
          <cell r="C2594">
            <v>83</v>
          </cell>
          <cell r="D2594" t="str">
            <v>Boa Vista</v>
          </cell>
        </row>
        <row r="2595">
          <cell r="A2595">
            <v>2502201</v>
          </cell>
          <cell r="B2595" t="str">
            <v>PB</v>
          </cell>
          <cell r="C2595">
            <v>83</v>
          </cell>
          <cell r="D2595" t="str">
            <v>Bom Jesus</v>
          </cell>
        </row>
        <row r="2596">
          <cell r="A2596">
            <v>2502300</v>
          </cell>
          <cell r="B2596" t="str">
            <v>PB</v>
          </cell>
          <cell r="C2596">
            <v>83</v>
          </cell>
          <cell r="D2596" t="str">
            <v>Bom Sucesso</v>
          </cell>
        </row>
        <row r="2597">
          <cell r="A2597">
            <v>2502409</v>
          </cell>
          <cell r="B2597" t="str">
            <v>PB</v>
          </cell>
          <cell r="C2597">
            <v>83</v>
          </cell>
          <cell r="D2597" t="str">
            <v>Bonito de Santa Fé</v>
          </cell>
        </row>
        <row r="2598">
          <cell r="A2598">
            <v>2502508</v>
          </cell>
          <cell r="B2598" t="str">
            <v>PB</v>
          </cell>
          <cell r="C2598">
            <v>83</v>
          </cell>
          <cell r="D2598" t="str">
            <v>Boqueirão</v>
          </cell>
        </row>
        <row r="2599">
          <cell r="A2599">
            <v>2502706</v>
          </cell>
          <cell r="B2599" t="str">
            <v>PB</v>
          </cell>
          <cell r="C2599">
            <v>83</v>
          </cell>
          <cell r="D2599" t="str">
            <v>Borborema</v>
          </cell>
        </row>
        <row r="2600">
          <cell r="A2600">
            <v>2502805</v>
          </cell>
          <cell r="B2600" t="str">
            <v>PB</v>
          </cell>
          <cell r="C2600">
            <v>83</v>
          </cell>
          <cell r="D2600" t="str">
            <v>Brejo do Cruz</v>
          </cell>
        </row>
        <row r="2601">
          <cell r="A2601">
            <v>2502904</v>
          </cell>
          <cell r="B2601" t="str">
            <v>PB</v>
          </cell>
          <cell r="C2601">
            <v>83</v>
          </cell>
          <cell r="D2601" t="str">
            <v>Brejo dos Santos</v>
          </cell>
        </row>
        <row r="2602">
          <cell r="A2602">
            <v>2503001</v>
          </cell>
          <cell r="B2602" t="str">
            <v>PB</v>
          </cell>
          <cell r="C2602">
            <v>83</v>
          </cell>
          <cell r="D2602" t="str">
            <v>Caaporã</v>
          </cell>
        </row>
        <row r="2603">
          <cell r="A2603">
            <v>2503100</v>
          </cell>
          <cell r="B2603" t="str">
            <v>PB</v>
          </cell>
          <cell r="C2603">
            <v>83</v>
          </cell>
          <cell r="D2603" t="str">
            <v>Cabaceiras</v>
          </cell>
        </row>
        <row r="2604">
          <cell r="A2604">
            <v>2503209</v>
          </cell>
          <cell r="B2604" t="str">
            <v>PB</v>
          </cell>
          <cell r="C2604">
            <v>83</v>
          </cell>
          <cell r="D2604" t="str">
            <v>Cabedelo</v>
          </cell>
        </row>
        <row r="2605">
          <cell r="A2605">
            <v>2503308</v>
          </cell>
          <cell r="B2605" t="str">
            <v>PB</v>
          </cell>
          <cell r="C2605">
            <v>83</v>
          </cell>
          <cell r="D2605" t="str">
            <v>Cachoeira dos Índios</v>
          </cell>
        </row>
        <row r="2606">
          <cell r="A2606">
            <v>2503407</v>
          </cell>
          <cell r="B2606" t="str">
            <v>PB</v>
          </cell>
          <cell r="C2606">
            <v>83</v>
          </cell>
          <cell r="D2606" t="str">
            <v>Cacimba de Areia</v>
          </cell>
        </row>
        <row r="2607">
          <cell r="A2607">
            <v>2503506</v>
          </cell>
          <cell r="B2607" t="str">
            <v>PB</v>
          </cell>
          <cell r="C2607">
            <v>83</v>
          </cell>
          <cell r="D2607" t="str">
            <v>Cacimba de Dentro</v>
          </cell>
        </row>
        <row r="2608">
          <cell r="A2608">
            <v>2503555</v>
          </cell>
          <cell r="B2608" t="str">
            <v>PB</v>
          </cell>
          <cell r="C2608">
            <v>83</v>
          </cell>
          <cell r="D2608" t="str">
            <v>Cacimbas</v>
          </cell>
        </row>
        <row r="2609">
          <cell r="A2609">
            <v>2503605</v>
          </cell>
          <cell r="B2609" t="str">
            <v>PB</v>
          </cell>
          <cell r="C2609">
            <v>83</v>
          </cell>
          <cell r="D2609" t="str">
            <v>Caiçara</v>
          </cell>
        </row>
        <row r="2610">
          <cell r="A2610">
            <v>2503704</v>
          </cell>
          <cell r="B2610" t="str">
            <v>PB</v>
          </cell>
          <cell r="C2610">
            <v>83</v>
          </cell>
          <cell r="D2610" t="str">
            <v>Cajazeiras</v>
          </cell>
        </row>
        <row r="2611">
          <cell r="A2611">
            <v>2503753</v>
          </cell>
          <cell r="B2611" t="str">
            <v>PB</v>
          </cell>
          <cell r="C2611">
            <v>83</v>
          </cell>
          <cell r="D2611" t="str">
            <v>Cajazeirinhas</v>
          </cell>
        </row>
        <row r="2612">
          <cell r="A2612">
            <v>2503803</v>
          </cell>
          <cell r="B2612" t="str">
            <v>PB</v>
          </cell>
          <cell r="C2612">
            <v>83</v>
          </cell>
          <cell r="D2612" t="str">
            <v>Caldas Brandão</v>
          </cell>
        </row>
        <row r="2613">
          <cell r="A2613">
            <v>2503902</v>
          </cell>
          <cell r="B2613" t="str">
            <v>PB</v>
          </cell>
          <cell r="C2613">
            <v>83</v>
          </cell>
          <cell r="D2613" t="str">
            <v>Camalaú</v>
          </cell>
        </row>
        <row r="2614">
          <cell r="A2614">
            <v>2504009</v>
          </cell>
          <cell r="B2614" t="str">
            <v>PB</v>
          </cell>
          <cell r="C2614">
            <v>83</v>
          </cell>
          <cell r="D2614" t="str">
            <v>Campina Grande</v>
          </cell>
        </row>
        <row r="2615">
          <cell r="A2615">
            <v>2504033</v>
          </cell>
          <cell r="B2615" t="str">
            <v>PB</v>
          </cell>
          <cell r="C2615">
            <v>83</v>
          </cell>
          <cell r="D2615" t="str">
            <v>Capim</v>
          </cell>
        </row>
        <row r="2616">
          <cell r="A2616">
            <v>2504074</v>
          </cell>
          <cell r="B2616" t="str">
            <v>PB</v>
          </cell>
          <cell r="C2616">
            <v>83</v>
          </cell>
          <cell r="D2616" t="str">
            <v>Caraúbas</v>
          </cell>
        </row>
        <row r="2617">
          <cell r="A2617">
            <v>2504108</v>
          </cell>
          <cell r="B2617" t="str">
            <v>PB</v>
          </cell>
          <cell r="C2617">
            <v>83</v>
          </cell>
          <cell r="D2617" t="str">
            <v>Carrapateira</v>
          </cell>
        </row>
        <row r="2618">
          <cell r="A2618">
            <v>2504157</v>
          </cell>
          <cell r="B2618" t="str">
            <v>PB</v>
          </cell>
          <cell r="C2618">
            <v>83</v>
          </cell>
          <cell r="D2618" t="str">
            <v>Casserengue</v>
          </cell>
        </row>
        <row r="2619">
          <cell r="A2619">
            <v>2504207</v>
          </cell>
          <cell r="B2619" t="str">
            <v>PB</v>
          </cell>
          <cell r="C2619">
            <v>83</v>
          </cell>
          <cell r="D2619" t="str">
            <v>Catingueira</v>
          </cell>
        </row>
        <row r="2620">
          <cell r="A2620">
            <v>2504306</v>
          </cell>
          <cell r="B2620" t="str">
            <v>PB</v>
          </cell>
          <cell r="C2620">
            <v>83</v>
          </cell>
          <cell r="D2620" t="str">
            <v>Catolé do Rocha</v>
          </cell>
        </row>
        <row r="2621">
          <cell r="A2621">
            <v>2504355</v>
          </cell>
          <cell r="B2621" t="str">
            <v>PB</v>
          </cell>
          <cell r="C2621">
            <v>83</v>
          </cell>
          <cell r="D2621" t="str">
            <v>Caturité</v>
          </cell>
        </row>
        <row r="2622">
          <cell r="A2622">
            <v>2504405</v>
          </cell>
          <cell r="B2622" t="str">
            <v>PB</v>
          </cell>
          <cell r="C2622">
            <v>83</v>
          </cell>
          <cell r="D2622" t="str">
            <v>Conceição</v>
          </cell>
        </row>
        <row r="2623">
          <cell r="A2623">
            <v>2504504</v>
          </cell>
          <cell r="B2623" t="str">
            <v>PB</v>
          </cell>
          <cell r="C2623">
            <v>83</v>
          </cell>
          <cell r="D2623" t="str">
            <v>Condado</v>
          </cell>
        </row>
        <row r="2624">
          <cell r="A2624">
            <v>2504603</v>
          </cell>
          <cell r="B2624" t="str">
            <v>PB</v>
          </cell>
          <cell r="C2624">
            <v>83</v>
          </cell>
          <cell r="D2624" t="str">
            <v>Conde</v>
          </cell>
        </row>
        <row r="2625">
          <cell r="A2625">
            <v>2504702</v>
          </cell>
          <cell r="B2625" t="str">
            <v>PB</v>
          </cell>
          <cell r="C2625">
            <v>83</v>
          </cell>
          <cell r="D2625" t="str">
            <v>Congo</v>
          </cell>
        </row>
        <row r="2626">
          <cell r="A2626">
            <v>2504801</v>
          </cell>
          <cell r="B2626" t="str">
            <v>PB</v>
          </cell>
          <cell r="C2626">
            <v>83</v>
          </cell>
          <cell r="D2626" t="str">
            <v>Coremas</v>
          </cell>
        </row>
        <row r="2627">
          <cell r="A2627">
            <v>2504850</v>
          </cell>
          <cell r="B2627" t="str">
            <v>PB</v>
          </cell>
          <cell r="C2627">
            <v>83</v>
          </cell>
          <cell r="D2627" t="str">
            <v>Coxixola</v>
          </cell>
        </row>
        <row r="2628">
          <cell r="A2628">
            <v>2504900</v>
          </cell>
          <cell r="B2628" t="str">
            <v>PB</v>
          </cell>
          <cell r="C2628">
            <v>83</v>
          </cell>
          <cell r="D2628" t="str">
            <v>Cruz do Espírito Santo</v>
          </cell>
        </row>
        <row r="2629">
          <cell r="A2629">
            <v>2505006</v>
          </cell>
          <cell r="B2629" t="str">
            <v>PB</v>
          </cell>
          <cell r="C2629">
            <v>83</v>
          </cell>
          <cell r="D2629" t="str">
            <v>Cubati</v>
          </cell>
        </row>
        <row r="2630">
          <cell r="A2630">
            <v>2505105</v>
          </cell>
          <cell r="B2630" t="str">
            <v>PB</v>
          </cell>
          <cell r="C2630">
            <v>83</v>
          </cell>
          <cell r="D2630" t="str">
            <v>Cuité</v>
          </cell>
        </row>
        <row r="2631">
          <cell r="A2631">
            <v>2505238</v>
          </cell>
          <cell r="B2631" t="str">
            <v>PB</v>
          </cell>
          <cell r="C2631">
            <v>83</v>
          </cell>
          <cell r="D2631" t="str">
            <v>Cuité de Mamanguape</v>
          </cell>
        </row>
        <row r="2632">
          <cell r="A2632">
            <v>2505204</v>
          </cell>
          <cell r="B2632" t="str">
            <v>PB</v>
          </cell>
          <cell r="C2632">
            <v>83</v>
          </cell>
          <cell r="D2632" t="str">
            <v>Cuitegi</v>
          </cell>
        </row>
        <row r="2633">
          <cell r="A2633">
            <v>2505279</v>
          </cell>
          <cell r="B2633" t="str">
            <v>PB</v>
          </cell>
          <cell r="C2633">
            <v>83</v>
          </cell>
          <cell r="D2633" t="str">
            <v>Curral de Cima</v>
          </cell>
        </row>
        <row r="2634">
          <cell r="A2634">
            <v>2505303</v>
          </cell>
          <cell r="B2634" t="str">
            <v>PB</v>
          </cell>
          <cell r="C2634">
            <v>83</v>
          </cell>
          <cell r="D2634" t="str">
            <v>Curral Velho</v>
          </cell>
        </row>
        <row r="2635">
          <cell r="A2635">
            <v>2505352</v>
          </cell>
          <cell r="B2635" t="str">
            <v>PB</v>
          </cell>
          <cell r="C2635">
            <v>83</v>
          </cell>
          <cell r="D2635" t="str">
            <v>Damião</v>
          </cell>
        </row>
        <row r="2636">
          <cell r="A2636">
            <v>2505402</v>
          </cell>
          <cell r="B2636" t="str">
            <v>PB</v>
          </cell>
          <cell r="C2636">
            <v>83</v>
          </cell>
          <cell r="D2636" t="str">
            <v>Desterro</v>
          </cell>
        </row>
        <row r="2637">
          <cell r="A2637">
            <v>2505600</v>
          </cell>
          <cell r="B2637" t="str">
            <v>PB</v>
          </cell>
          <cell r="C2637">
            <v>83</v>
          </cell>
          <cell r="D2637" t="str">
            <v>Diamante</v>
          </cell>
        </row>
        <row r="2638">
          <cell r="A2638">
            <v>2505709</v>
          </cell>
          <cell r="B2638" t="str">
            <v>PB</v>
          </cell>
          <cell r="C2638">
            <v>83</v>
          </cell>
          <cell r="D2638" t="str">
            <v>Dona Inês</v>
          </cell>
        </row>
        <row r="2639">
          <cell r="A2639">
            <v>2505808</v>
          </cell>
          <cell r="B2639" t="str">
            <v>PB</v>
          </cell>
          <cell r="C2639">
            <v>83</v>
          </cell>
          <cell r="D2639" t="str">
            <v>Duas Estradas</v>
          </cell>
        </row>
        <row r="2640">
          <cell r="A2640">
            <v>2505907</v>
          </cell>
          <cell r="B2640" t="str">
            <v>PB</v>
          </cell>
          <cell r="C2640">
            <v>83</v>
          </cell>
          <cell r="D2640" t="str">
            <v>Emas</v>
          </cell>
        </row>
        <row r="2641">
          <cell r="A2641">
            <v>2506004</v>
          </cell>
          <cell r="B2641" t="str">
            <v>PB</v>
          </cell>
          <cell r="C2641">
            <v>83</v>
          </cell>
          <cell r="D2641" t="str">
            <v>Esperança</v>
          </cell>
        </row>
        <row r="2642">
          <cell r="A2642">
            <v>2506103</v>
          </cell>
          <cell r="B2642" t="str">
            <v>PB</v>
          </cell>
          <cell r="C2642">
            <v>83</v>
          </cell>
          <cell r="D2642" t="str">
            <v>Fagundes</v>
          </cell>
        </row>
        <row r="2643">
          <cell r="A2643">
            <v>2506202</v>
          </cell>
          <cell r="B2643" t="str">
            <v>PB</v>
          </cell>
          <cell r="C2643">
            <v>83</v>
          </cell>
          <cell r="D2643" t="str">
            <v>Frei Martinho</v>
          </cell>
        </row>
        <row r="2644">
          <cell r="A2644">
            <v>2506251</v>
          </cell>
          <cell r="B2644" t="str">
            <v>PB</v>
          </cell>
          <cell r="C2644">
            <v>83</v>
          </cell>
          <cell r="D2644" t="str">
            <v>Gado Bravo</v>
          </cell>
        </row>
        <row r="2645">
          <cell r="A2645">
            <v>2506301</v>
          </cell>
          <cell r="B2645" t="str">
            <v>PB</v>
          </cell>
          <cell r="C2645">
            <v>83</v>
          </cell>
          <cell r="D2645" t="str">
            <v>Guarabira</v>
          </cell>
        </row>
        <row r="2646">
          <cell r="A2646">
            <v>2506400</v>
          </cell>
          <cell r="B2646" t="str">
            <v>PB</v>
          </cell>
          <cell r="C2646">
            <v>83</v>
          </cell>
          <cell r="D2646" t="str">
            <v>Gurinhém</v>
          </cell>
        </row>
        <row r="2647">
          <cell r="A2647">
            <v>2506509</v>
          </cell>
          <cell r="B2647" t="str">
            <v>PB</v>
          </cell>
          <cell r="C2647">
            <v>83</v>
          </cell>
          <cell r="D2647" t="str">
            <v>Gurjão</v>
          </cell>
        </row>
        <row r="2648">
          <cell r="A2648">
            <v>2506608</v>
          </cell>
          <cell r="B2648" t="str">
            <v>PB</v>
          </cell>
          <cell r="C2648">
            <v>83</v>
          </cell>
          <cell r="D2648" t="str">
            <v>Ibiara</v>
          </cell>
        </row>
        <row r="2649">
          <cell r="A2649">
            <v>2502607</v>
          </cell>
          <cell r="B2649" t="str">
            <v>PB</v>
          </cell>
          <cell r="C2649">
            <v>83</v>
          </cell>
          <cell r="D2649" t="str">
            <v>Igaracy</v>
          </cell>
        </row>
        <row r="2650">
          <cell r="A2650">
            <v>2506707</v>
          </cell>
          <cell r="B2650" t="str">
            <v>PB</v>
          </cell>
          <cell r="C2650">
            <v>83</v>
          </cell>
          <cell r="D2650" t="str">
            <v>Imaculada</v>
          </cell>
        </row>
        <row r="2651">
          <cell r="A2651">
            <v>2506806</v>
          </cell>
          <cell r="B2651" t="str">
            <v>PB</v>
          </cell>
          <cell r="C2651">
            <v>83</v>
          </cell>
          <cell r="D2651" t="str">
            <v>Ingá</v>
          </cell>
        </row>
        <row r="2652">
          <cell r="A2652">
            <v>2506905</v>
          </cell>
          <cell r="B2652" t="str">
            <v>PB</v>
          </cell>
          <cell r="C2652">
            <v>83</v>
          </cell>
          <cell r="D2652" t="str">
            <v>Itabaiana</v>
          </cell>
        </row>
        <row r="2653">
          <cell r="A2653">
            <v>2507002</v>
          </cell>
          <cell r="B2653" t="str">
            <v>PB</v>
          </cell>
          <cell r="C2653">
            <v>83</v>
          </cell>
          <cell r="D2653" t="str">
            <v>Itaporanga</v>
          </cell>
        </row>
        <row r="2654">
          <cell r="A2654">
            <v>2507101</v>
          </cell>
          <cell r="B2654" t="str">
            <v>PB</v>
          </cell>
          <cell r="C2654">
            <v>83</v>
          </cell>
          <cell r="D2654" t="str">
            <v>Itapororoca</v>
          </cell>
        </row>
        <row r="2655">
          <cell r="A2655">
            <v>2507200</v>
          </cell>
          <cell r="B2655" t="str">
            <v>PB</v>
          </cell>
          <cell r="C2655">
            <v>83</v>
          </cell>
          <cell r="D2655" t="str">
            <v>Itatuba</v>
          </cell>
        </row>
        <row r="2656">
          <cell r="A2656">
            <v>2507309</v>
          </cell>
          <cell r="B2656" t="str">
            <v>PB</v>
          </cell>
          <cell r="C2656">
            <v>83</v>
          </cell>
          <cell r="D2656" t="str">
            <v>Jacaraú</v>
          </cell>
        </row>
        <row r="2657">
          <cell r="A2657">
            <v>2507408</v>
          </cell>
          <cell r="B2657" t="str">
            <v>PB</v>
          </cell>
          <cell r="C2657">
            <v>83</v>
          </cell>
          <cell r="D2657" t="str">
            <v>Jericó</v>
          </cell>
        </row>
        <row r="2658">
          <cell r="A2658">
            <v>2507507</v>
          </cell>
          <cell r="B2658" t="str">
            <v>PB</v>
          </cell>
          <cell r="C2658">
            <v>83</v>
          </cell>
          <cell r="D2658" t="str">
            <v>João Pessoa</v>
          </cell>
        </row>
        <row r="2659">
          <cell r="A2659">
            <v>2513653</v>
          </cell>
          <cell r="B2659" t="str">
            <v>PB</v>
          </cell>
          <cell r="C2659">
            <v>83</v>
          </cell>
          <cell r="D2659" t="str">
            <v>Joca Claudino</v>
          </cell>
        </row>
        <row r="2660">
          <cell r="A2660">
            <v>2507606</v>
          </cell>
          <cell r="B2660" t="str">
            <v>PB</v>
          </cell>
          <cell r="C2660">
            <v>83</v>
          </cell>
          <cell r="D2660" t="str">
            <v>Juarez Távora</v>
          </cell>
        </row>
        <row r="2661">
          <cell r="A2661">
            <v>2507705</v>
          </cell>
          <cell r="B2661" t="str">
            <v>PB</v>
          </cell>
          <cell r="C2661">
            <v>83</v>
          </cell>
          <cell r="D2661" t="str">
            <v>Juazeirinho</v>
          </cell>
        </row>
        <row r="2662">
          <cell r="A2662">
            <v>2507804</v>
          </cell>
          <cell r="B2662" t="str">
            <v>PB</v>
          </cell>
          <cell r="C2662">
            <v>83</v>
          </cell>
          <cell r="D2662" t="str">
            <v>Junco do Seridó</v>
          </cell>
        </row>
        <row r="2663">
          <cell r="A2663">
            <v>2507903</v>
          </cell>
          <cell r="B2663" t="str">
            <v>PB</v>
          </cell>
          <cell r="C2663">
            <v>83</v>
          </cell>
          <cell r="D2663" t="str">
            <v>Juripiranga</v>
          </cell>
        </row>
        <row r="2664">
          <cell r="A2664">
            <v>2508000</v>
          </cell>
          <cell r="B2664" t="str">
            <v>PB</v>
          </cell>
          <cell r="C2664">
            <v>83</v>
          </cell>
          <cell r="D2664" t="str">
            <v>Juru</v>
          </cell>
        </row>
        <row r="2665">
          <cell r="A2665">
            <v>2508109</v>
          </cell>
          <cell r="B2665" t="str">
            <v>PB</v>
          </cell>
          <cell r="C2665">
            <v>83</v>
          </cell>
          <cell r="D2665" t="str">
            <v>Lagoa</v>
          </cell>
        </row>
        <row r="2666">
          <cell r="A2666">
            <v>2508208</v>
          </cell>
          <cell r="B2666" t="str">
            <v>PB</v>
          </cell>
          <cell r="C2666">
            <v>83</v>
          </cell>
          <cell r="D2666" t="str">
            <v>Lagoa de Dentro</v>
          </cell>
        </row>
        <row r="2667">
          <cell r="A2667">
            <v>2508307</v>
          </cell>
          <cell r="B2667" t="str">
            <v>PB</v>
          </cell>
          <cell r="C2667">
            <v>83</v>
          </cell>
          <cell r="D2667" t="str">
            <v>Lagoa Seca</v>
          </cell>
        </row>
        <row r="2668">
          <cell r="A2668">
            <v>2508406</v>
          </cell>
          <cell r="B2668" t="str">
            <v>PB</v>
          </cell>
          <cell r="C2668">
            <v>83</v>
          </cell>
          <cell r="D2668" t="str">
            <v>Lastro</v>
          </cell>
        </row>
        <row r="2669">
          <cell r="A2669">
            <v>2508505</v>
          </cell>
          <cell r="B2669" t="str">
            <v>PB</v>
          </cell>
          <cell r="C2669">
            <v>83</v>
          </cell>
          <cell r="D2669" t="str">
            <v>Livramento</v>
          </cell>
        </row>
        <row r="2670">
          <cell r="A2670">
            <v>2508554</v>
          </cell>
          <cell r="B2670" t="str">
            <v>PB</v>
          </cell>
          <cell r="C2670">
            <v>83</v>
          </cell>
          <cell r="D2670" t="str">
            <v>Logradouro</v>
          </cell>
        </row>
        <row r="2671">
          <cell r="A2671">
            <v>2508604</v>
          </cell>
          <cell r="B2671" t="str">
            <v>PB</v>
          </cell>
          <cell r="C2671">
            <v>83</v>
          </cell>
          <cell r="D2671" t="str">
            <v>Lucena</v>
          </cell>
        </row>
        <row r="2672">
          <cell r="A2672">
            <v>2508703</v>
          </cell>
          <cell r="B2672" t="str">
            <v>PB</v>
          </cell>
          <cell r="C2672">
            <v>83</v>
          </cell>
          <cell r="D2672" t="str">
            <v>Mãe d'Água</v>
          </cell>
        </row>
        <row r="2673">
          <cell r="A2673">
            <v>2508802</v>
          </cell>
          <cell r="B2673" t="str">
            <v>PB</v>
          </cell>
          <cell r="C2673">
            <v>83</v>
          </cell>
          <cell r="D2673" t="str">
            <v>Malta</v>
          </cell>
        </row>
        <row r="2674">
          <cell r="A2674">
            <v>2508901</v>
          </cell>
          <cell r="B2674" t="str">
            <v>PB</v>
          </cell>
          <cell r="C2674">
            <v>83</v>
          </cell>
          <cell r="D2674" t="str">
            <v>Mamanguape</v>
          </cell>
        </row>
        <row r="2675">
          <cell r="A2675">
            <v>2509008</v>
          </cell>
          <cell r="B2675" t="str">
            <v>PB</v>
          </cell>
          <cell r="C2675">
            <v>83</v>
          </cell>
          <cell r="D2675" t="str">
            <v>Manaíra</v>
          </cell>
        </row>
        <row r="2676">
          <cell r="A2676">
            <v>2509057</v>
          </cell>
          <cell r="B2676" t="str">
            <v>PB</v>
          </cell>
          <cell r="C2676">
            <v>83</v>
          </cell>
          <cell r="D2676" t="str">
            <v>Marcação</v>
          </cell>
        </row>
        <row r="2677">
          <cell r="A2677">
            <v>2509107</v>
          </cell>
          <cell r="B2677" t="str">
            <v>PB</v>
          </cell>
          <cell r="C2677">
            <v>83</v>
          </cell>
          <cell r="D2677" t="str">
            <v>Mari</v>
          </cell>
        </row>
        <row r="2678">
          <cell r="A2678">
            <v>2509156</v>
          </cell>
          <cell r="B2678" t="str">
            <v>PB</v>
          </cell>
          <cell r="C2678">
            <v>83</v>
          </cell>
          <cell r="D2678" t="str">
            <v>Marizópolis</v>
          </cell>
        </row>
        <row r="2679">
          <cell r="A2679">
            <v>2509206</v>
          </cell>
          <cell r="B2679" t="str">
            <v>PB</v>
          </cell>
          <cell r="C2679">
            <v>83</v>
          </cell>
          <cell r="D2679" t="str">
            <v>Massaranduba</v>
          </cell>
        </row>
        <row r="2680">
          <cell r="A2680">
            <v>2509305</v>
          </cell>
          <cell r="B2680" t="str">
            <v>PB</v>
          </cell>
          <cell r="C2680">
            <v>83</v>
          </cell>
          <cell r="D2680" t="str">
            <v>Mataraca</v>
          </cell>
        </row>
        <row r="2681">
          <cell r="A2681">
            <v>2509339</v>
          </cell>
          <cell r="B2681" t="str">
            <v>PB</v>
          </cell>
          <cell r="C2681">
            <v>83</v>
          </cell>
          <cell r="D2681" t="str">
            <v>Matinhas</v>
          </cell>
        </row>
        <row r="2682">
          <cell r="A2682">
            <v>2509370</v>
          </cell>
          <cell r="B2682" t="str">
            <v>PB</v>
          </cell>
          <cell r="C2682">
            <v>83</v>
          </cell>
          <cell r="D2682" t="str">
            <v>Mato Grosso</v>
          </cell>
        </row>
        <row r="2683">
          <cell r="A2683">
            <v>2509396</v>
          </cell>
          <cell r="B2683" t="str">
            <v>PB</v>
          </cell>
          <cell r="C2683">
            <v>83</v>
          </cell>
          <cell r="D2683" t="str">
            <v>Maturéia</v>
          </cell>
        </row>
        <row r="2684">
          <cell r="A2684">
            <v>2509404</v>
          </cell>
          <cell r="B2684" t="str">
            <v>PB</v>
          </cell>
          <cell r="C2684">
            <v>83</v>
          </cell>
          <cell r="D2684" t="str">
            <v>Mogeiro</v>
          </cell>
        </row>
        <row r="2685">
          <cell r="A2685">
            <v>2509503</v>
          </cell>
          <cell r="B2685" t="str">
            <v>PB</v>
          </cell>
          <cell r="C2685">
            <v>83</v>
          </cell>
          <cell r="D2685" t="str">
            <v>Montadas</v>
          </cell>
        </row>
        <row r="2686">
          <cell r="A2686">
            <v>2509602</v>
          </cell>
          <cell r="B2686" t="str">
            <v>PB</v>
          </cell>
          <cell r="C2686">
            <v>83</v>
          </cell>
          <cell r="D2686" t="str">
            <v>Monte Horebe</v>
          </cell>
        </row>
        <row r="2687">
          <cell r="A2687">
            <v>2509701</v>
          </cell>
          <cell r="B2687" t="str">
            <v>PB</v>
          </cell>
          <cell r="C2687">
            <v>83</v>
          </cell>
          <cell r="D2687" t="str">
            <v>Monteiro</v>
          </cell>
        </row>
        <row r="2688">
          <cell r="A2688">
            <v>2509800</v>
          </cell>
          <cell r="B2688" t="str">
            <v>PB</v>
          </cell>
          <cell r="C2688">
            <v>83</v>
          </cell>
          <cell r="D2688" t="str">
            <v>Mulungu</v>
          </cell>
        </row>
        <row r="2689">
          <cell r="A2689">
            <v>2509909</v>
          </cell>
          <cell r="B2689" t="str">
            <v>PB</v>
          </cell>
          <cell r="C2689">
            <v>83</v>
          </cell>
          <cell r="D2689" t="str">
            <v>Natuba</v>
          </cell>
        </row>
        <row r="2690">
          <cell r="A2690">
            <v>2510006</v>
          </cell>
          <cell r="B2690" t="str">
            <v>PB</v>
          </cell>
          <cell r="C2690">
            <v>83</v>
          </cell>
          <cell r="D2690" t="str">
            <v>Nazarezinho</v>
          </cell>
        </row>
        <row r="2691">
          <cell r="A2691">
            <v>2510105</v>
          </cell>
          <cell r="B2691" t="str">
            <v>PB</v>
          </cell>
          <cell r="C2691">
            <v>83</v>
          </cell>
          <cell r="D2691" t="str">
            <v>Nova Floresta</v>
          </cell>
        </row>
        <row r="2692">
          <cell r="A2692">
            <v>2510204</v>
          </cell>
          <cell r="B2692" t="str">
            <v>PB</v>
          </cell>
          <cell r="C2692">
            <v>83</v>
          </cell>
          <cell r="D2692" t="str">
            <v>Nova Olinda</v>
          </cell>
        </row>
        <row r="2693">
          <cell r="A2693">
            <v>2510303</v>
          </cell>
          <cell r="B2693" t="str">
            <v>PB</v>
          </cell>
          <cell r="C2693">
            <v>83</v>
          </cell>
          <cell r="D2693" t="str">
            <v>Nova Palmeira</v>
          </cell>
        </row>
        <row r="2694">
          <cell r="A2694">
            <v>2510402</v>
          </cell>
          <cell r="B2694" t="str">
            <v>PB</v>
          </cell>
          <cell r="C2694">
            <v>83</v>
          </cell>
          <cell r="D2694" t="str">
            <v>Olho d'Água</v>
          </cell>
        </row>
        <row r="2695">
          <cell r="A2695">
            <v>2510501</v>
          </cell>
          <cell r="B2695" t="str">
            <v>PB</v>
          </cell>
          <cell r="C2695">
            <v>83</v>
          </cell>
          <cell r="D2695" t="str">
            <v>Olivedos</v>
          </cell>
        </row>
        <row r="2696">
          <cell r="A2696">
            <v>2510600</v>
          </cell>
          <cell r="B2696" t="str">
            <v>PB</v>
          </cell>
          <cell r="C2696">
            <v>83</v>
          </cell>
          <cell r="D2696" t="str">
            <v>Ouro Velho</v>
          </cell>
        </row>
        <row r="2697">
          <cell r="A2697">
            <v>2510659</v>
          </cell>
          <cell r="B2697" t="str">
            <v>PB</v>
          </cell>
          <cell r="C2697">
            <v>83</v>
          </cell>
          <cell r="D2697" t="str">
            <v>Parari</v>
          </cell>
        </row>
        <row r="2698">
          <cell r="A2698">
            <v>2510709</v>
          </cell>
          <cell r="B2698" t="str">
            <v>PB</v>
          </cell>
          <cell r="C2698">
            <v>83</v>
          </cell>
          <cell r="D2698" t="str">
            <v>Passagem</v>
          </cell>
        </row>
        <row r="2699">
          <cell r="A2699">
            <v>2510808</v>
          </cell>
          <cell r="B2699" t="str">
            <v>PB</v>
          </cell>
          <cell r="C2699">
            <v>83</v>
          </cell>
          <cell r="D2699" t="str">
            <v>Patos</v>
          </cell>
        </row>
        <row r="2700">
          <cell r="A2700">
            <v>2510907</v>
          </cell>
          <cell r="B2700" t="str">
            <v>PB</v>
          </cell>
          <cell r="C2700">
            <v>83</v>
          </cell>
          <cell r="D2700" t="str">
            <v>Paulista</v>
          </cell>
        </row>
        <row r="2701">
          <cell r="A2701">
            <v>2511004</v>
          </cell>
          <cell r="B2701" t="str">
            <v>PB</v>
          </cell>
          <cell r="C2701">
            <v>83</v>
          </cell>
          <cell r="D2701" t="str">
            <v>Pedra Branca</v>
          </cell>
        </row>
        <row r="2702">
          <cell r="A2702">
            <v>2511103</v>
          </cell>
          <cell r="B2702" t="str">
            <v>PB</v>
          </cell>
          <cell r="C2702">
            <v>83</v>
          </cell>
          <cell r="D2702" t="str">
            <v>Pedra Lavrada</v>
          </cell>
        </row>
        <row r="2703">
          <cell r="A2703">
            <v>2511202</v>
          </cell>
          <cell r="B2703" t="str">
            <v>PB</v>
          </cell>
          <cell r="C2703">
            <v>83</v>
          </cell>
          <cell r="D2703" t="str">
            <v>Pedras de Fogo</v>
          </cell>
        </row>
        <row r="2704">
          <cell r="A2704">
            <v>2512721</v>
          </cell>
          <cell r="B2704" t="str">
            <v>PB</v>
          </cell>
          <cell r="C2704">
            <v>83</v>
          </cell>
          <cell r="D2704" t="str">
            <v>Pedro Régis</v>
          </cell>
        </row>
        <row r="2705">
          <cell r="A2705">
            <v>2511301</v>
          </cell>
          <cell r="B2705" t="str">
            <v>PB</v>
          </cell>
          <cell r="C2705">
            <v>83</v>
          </cell>
          <cell r="D2705" t="str">
            <v>Piancó</v>
          </cell>
        </row>
        <row r="2706">
          <cell r="A2706">
            <v>2511400</v>
          </cell>
          <cell r="B2706" t="str">
            <v>PB</v>
          </cell>
          <cell r="C2706">
            <v>83</v>
          </cell>
          <cell r="D2706" t="str">
            <v>Picuí</v>
          </cell>
        </row>
        <row r="2707">
          <cell r="A2707">
            <v>2511509</v>
          </cell>
          <cell r="B2707" t="str">
            <v>PB</v>
          </cell>
          <cell r="C2707">
            <v>83</v>
          </cell>
          <cell r="D2707" t="str">
            <v>Pilar</v>
          </cell>
        </row>
        <row r="2708">
          <cell r="A2708">
            <v>2511608</v>
          </cell>
          <cell r="B2708" t="str">
            <v>PB</v>
          </cell>
          <cell r="C2708">
            <v>83</v>
          </cell>
          <cell r="D2708" t="str">
            <v>Pilões</v>
          </cell>
        </row>
        <row r="2709">
          <cell r="A2709">
            <v>2511707</v>
          </cell>
          <cell r="B2709" t="str">
            <v>PB</v>
          </cell>
          <cell r="C2709">
            <v>83</v>
          </cell>
          <cell r="D2709" t="str">
            <v>Pilõezinhos</v>
          </cell>
        </row>
        <row r="2710">
          <cell r="A2710">
            <v>2511806</v>
          </cell>
          <cell r="B2710" t="str">
            <v>PB</v>
          </cell>
          <cell r="C2710">
            <v>83</v>
          </cell>
          <cell r="D2710" t="str">
            <v>Pirpirituba</v>
          </cell>
        </row>
        <row r="2711">
          <cell r="A2711">
            <v>2511905</v>
          </cell>
          <cell r="B2711" t="str">
            <v>PB</v>
          </cell>
          <cell r="C2711">
            <v>83</v>
          </cell>
          <cell r="D2711" t="str">
            <v>Pitimbu</v>
          </cell>
        </row>
        <row r="2712">
          <cell r="A2712">
            <v>2512002</v>
          </cell>
          <cell r="B2712" t="str">
            <v>PB</v>
          </cell>
          <cell r="C2712">
            <v>83</v>
          </cell>
          <cell r="D2712" t="str">
            <v>Pocinhos</v>
          </cell>
        </row>
        <row r="2713">
          <cell r="A2713">
            <v>2512036</v>
          </cell>
          <cell r="B2713" t="str">
            <v>PB</v>
          </cell>
          <cell r="C2713">
            <v>83</v>
          </cell>
          <cell r="D2713" t="str">
            <v>Poço Dantas</v>
          </cell>
        </row>
        <row r="2714">
          <cell r="A2714">
            <v>2512077</v>
          </cell>
          <cell r="B2714" t="str">
            <v>PB</v>
          </cell>
          <cell r="C2714">
            <v>83</v>
          </cell>
          <cell r="D2714" t="str">
            <v>Poço de José de Moura</v>
          </cell>
        </row>
        <row r="2715">
          <cell r="A2715">
            <v>2512101</v>
          </cell>
          <cell r="B2715" t="str">
            <v>PB</v>
          </cell>
          <cell r="C2715">
            <v>83</v>
          </cell>
          <cell r="D2715" t="str">
            <v>Pombal</v>
          </cell>
        </row>
        <row r="2716">
          <cell r="A2716">
            <v>2512200</v>
          </cell>
          <cell r="B2716" t="str">
            <v>PB</v>
          </cell>
          <cell r="C2716">
            <v>83</v>
          </cell>
          <cell r="D2716" t="str">
            <v>Prata</v>
          </cell>
        </row>
        <row r="2717">
          <cell r="A2717">
            <v>2512309</v>
          </cell>
          <cell r="B2717" t="str">
            <v>PB</v>
          </cell>
          <cell r="C2717">
            <v>83</v>
          </cell>
          <cell r="D2717" t="str">
            <v>Princesa Isabel</v>
          </cell>
        </row>
        <row r="2718">
          <cell r="A2718">
            <v>2512408</v>
          </cell>
          <cell r="B2718" t="str">
            <v>PB</v>
          </cell>
          <cell r="C2718">
            <v>83</v>
          </cell>
          <cell r="D2718" t="str">
            <v>Puxinanã</v>
          </cell>
        </row>
        <row r="2719">
          <cell r="A2719">
            <v>2512507</v>
          </cell>
          <cell r="B2719" t="str">
            <v>PB</v>
          </cell>
          <cell r="C2719">
            <v>83</v>
          </cell>
          <cell r="D2719" t="str">
            <v>Queimadas</v>
          </cell>
        </row>
        <row r="2720">
          <cell r="A2720">
            <v>2512606</v>
          </cell>
          <cell r="B2720" t="str">
            <v>PB</v>
          </cell>
          <cell r="C2720">
            <v>83</v>
          </cell>
          <cell r="D2720" t="str">
            <v>Quixabá</v>
          </cell>
        </row>
        <row r="2721">
          <cell r="A2721">
            <v>2512705</v>
          </cell>
          <cell r="B2721" t="str">
            <v>PB</v>
          </cell>
          <cell r="C2721">
            <v>83</v>
          </cell>
          <cell r="D2721" t="str">
            <v>Remígio</v>
          </cell>
        </row>
        <row r="2722">
          <cell r="A2722">
            <v>2512747</v>
          </cell>
          <cell r="B2722" t="str">
            <v>PB</v>
          </cell>
          <cell r="C2722">
            <v>83</v>
          </cell>
          <cell r="D2722" t="str">
            <v>Riachão</v>
          </cell>
        </row>
        <row r="2723">
          <cell r="A2723">
            <v>2512754</v>
          </cell>
          <cell r="B2723" t="str">
            <v>PB</v>
          </cell>
          <cell r="C2723">
            <v>83</v>
          </cell>
          <cell r="D2723" t="str">
            <v>Riachão do Bacamarte</v>
          </cell>
        </row>
        <row r="2724">
          <cell r="A2724">
            <v>2512762</v>
          </cell>
          <cell r="B2724" t="str">
            <v>PB</v>
          </cell>
          <cell r="C2724">
            <v>83</v>
          </cell>
          <cell r="D2724" t="str">
            <v>Riachão do Poço</v>
          </cell>
        </row>
        <row r="2725">
          <cell r="A2725">
            <v>2512788</v>
          </cell>
          <cell r="B2725" t="str">
            <v>PB</v>
          </cell>
          <cell r="C2725">
            <v>83</v>
          </cell>
          <cell r="D2725" t="str">
            <v>Riacho de Santo Antônio</v>
          </cell>
        </row>
        <row r="2726">
          <cell r="A2726">
            <v>2512804</v>
          </cell>
          <cell r="B2726" t="str">
            <v>PB</v>
          </cell>
          <cell r="C2726">
            <v>83</v>
          </cell>
          <cell r="D2726" t="str">
            <v>Riacho dos Cavalos</v>
          </cell>
        </row>
        <row r="2727">
          <cell r="A2727">
            <v>2512903</v>
          </cell>
          <cell r="B2727" t="str">
            <v>PB</v>
          </cell>
          <cell r="C2727">
            <v>83</v>
          </cell>
          <cell r="D2727" t="str">
            <v>Rio Tinto</v>
          </cell>
        </row>
        <row r="2728">
          <cell r="A2728">
            <v>2513000</v>
          </cell>
          <cell r="B2728" t="str">
            <v>PB</v>
          </cell>
          <cell r="C2728">
            <v>83</v>
          </cell>
          <cell r="D2728" t="str">
            <v>Salgadinho</v>
          </cell>
        </row>
        <row r="2729">
          <cell r="A2729">
            <v>2513109</v>
          </cell>
          <cell r="B2729" t="str">
            <v>PB</v>
          </cell>
          <cell r="C2729">
            <v>83</v>
          </cell>
          <cell r="D2729" t="str">
            <v>Salgado de São Félix</v>
          </cell>
        </row>
        <row r="2730">
          <cell r="A2730">
            <v>2513158</v>
          </cell>
          <cell r="B2730" t="str">
            <v>PB</v>
          </cell>
          <cell r="C2730">
            <v>83</v>
          </cell>
          <cell r="D2730" t="str">
            <v>Santa Cecília</v>
          </cell>
        </row>
        <row r="2731">
          <cell r="A2731">
            <v>2513208</v>
          </cell>
          <cell r="B2731" t="str">
            <v>PB</v>
          </cell>
          <cell r="C2731">
            <v>83</v>
          </cell>
          <cell r="D2731" t="str">
            <v>Santa Cruz</v>
          </cell>
        </row>
        <row r="2732">
          <cell r="A2732">
            <v>2513307</v>
          </cell>
          <cell r="B2732" t="str">
            <v>PB</v>
          </cell>
          <cell r="C2732">
            <v>83</v>
          </cell>
          <cell r="D2732" t="str">
            <v>Santa Helena</v>
          </cell>
        </row>
        <row r="2733">
          <cell r="A2733">
            <v>2513356</v>
          </cell>
          <cell r="B2733" t="str">
            <v>PB</v>
          </cell>
          <cell r="C2733">
            <v>83</v>
          </cell>
          <cell r="D2733" t="str">
            <v>Santa Inês</v>
          </cell>
        </row>
        <row r="2734">
          <cell r="A2734">
            <v>2513406</v>
          </cell>
          <cell r="B2734" t="str">
            <v>PB</v>
          </cell>
          <cell r="C2734">
            <v>83</v>
          </cell>
          <cell r="D2734" t="str">
            <v>Santa Luzia</v>
          </cell>
        </row>
        <row r="2735">
          <cell r="A2735">
            <v>2513703</v>
          </cell>
          <cell r="B2735" t="str">
            <v>PB</v>
          </cell>
          <cell r="C2735">
            <v>83</v>
          </cell>
          <cell r="D2735" t="str">
            <v>Santa Rita</v>
          </cell>
        </row>
        <row r="2736">
          <cell r="A2736">
            <v>2513802</v>
          </cell>
          <cell r="B2736" t="str">
            <v>PB</v>
          </cell>
          <cell r="C2736">
            <v>83</v>
          </cell>
          <cell r="D2736" t="str">
            <v>Santa Teresinha</v>
          </cell>
        </row>
        <row r="2737">
          <cell r="A2737">
            <v>2513505</v>
          </cell>
          <cell r="B2737" t="str">
            <v>PB</v>
          </cell>
          <cell r="C2737">
            <v>83</v>
          </cell>
          <cell r="D2737" t="str">
            <v>Santana de Mangueira</v>
          </cell>
        </row>
        <row r="2738">
          <cell r="A2738">
            <v>2513604</v>
          </cell>
          <cell r="B2738" t="str">
            <v>PB</v>
          </cell>
          <cell r="C2738">
            <v>83</v>
          </cell>
          <cell r="D2738" t="str">
            <v>Santana dos Garrotes</v>
          </cell>
        </row>
        <row r="2739">
          <cell r="A2739">
            <v>2513851</v>
          </cell>
          <cell r="B2739" t="str">
            <v>PB</v>
          </cell>
          <cell r="C2739">
            <v>83</v>
          </cell>
          <cell r="D2739" t="str">
            <v>Santo André</v>
          </cell>
        </row>
        <row r="2740">
          <cell r="A2740">
            <v>2513927</v>
          </cell>
          <cell r="B2740" t="str">
            <v>PB</v>
          </cell>
          <cell r="C2740">
            <v>83</v>
          </cell>
          <cell r="D2740" t="str">
            <v>São Bentinho</v>
          </cell>
        </row>
        <row r="2741">
          <cell r="A2741">
            <v>2513901</v>
          </cell>
          <cell r="B2741" t="str">
            <v>PB</v>
          </cell>
          <cell r="C2741">
            <v>83</v>
          </cell>
          <cell r="D2741" t="str">
            <v>São Bento</v>
          </cell>
        </row>
        <row r="2742">
          <cell r="A2742">
            <v>2513968</v>
          </cell>
          <cell r="B2742" t="str">
            <v>PB</v>
          </cell>
          <cell r="C2742">
            <v>83</v>
          </cell>
          <cell r="D2742" t="str">
            <v>São Domingos de Pombal</v>
          </cell>
        </row>
        <row r="2743">
          <cell r="A2743">
            <v>2513943</v>
          </cell>
          <cell r="B2743" t="str">
            <v>PB</v>
          </cell>
          <cell r="C2743">
            <v>83</v>
          </cell>
          <cell r="D2743" t="str">
            <v>São Domingos do Cariri</v>
          </cell>
        </row>
        <row r="2744">
          <cell r="A2744">
            <v>2513984</v>
          </cell>
          <cell r="B2744" t="str">
            <v>PB</v>
          </cell>
          <cell r="C2744">
            <v>83</v>
          </cell>
          <cell r="D2744" t="str">
            <v>São Francisco</v>
          </cell>
        </row>
        <row r="2745">
          <cell r="A2745">
            <v>2514008</v>
          </cell>
          <cell r="B2745" t="str">
            <v>PB</v>
          </cell>
          <cell r="C2745">
            <v>83</v>
          </cell>
          <cell r="D2745" t="str">
            <v>São João do Cariri</v>
          </cell>
        </row>
        <row r="2746">
          <cell r="A2746">
            <v>2500700</v>
          </cell>
          <cell r="B2746" t="str">
            <v>PB</v>
          </cell>
          <cell r="C2746">
            <v>83</v>
          </cell>
          <cell r="D2746" t="str">
            <v>São João do Rio do Peixe</v>
          </cell>
        </row>
        <row r="2747">
          <cell r="A2747">
            <v>2514107</v>
          </cell>
          <cell r="B2747" t="str">
            <v>PB</v>
          </cell>
          <cell r="C2747">
            <v>83</v>
          </cell>
          <cell r="D2747" t="str">
            <v>São João do Tigre</v>
          </cell>
        </row>
        <row r="2748">
          <cell r="A2748">
            <v>2514206</v>
          </cell>
          <cell r="B2748" t="str">
            <v>PB</v>
          </cell>
          <cell r="C2748">
            <v>83</v>
          </cell>
          <cell r="D2748" t="str">
            <v>São José da Lagoa Tapada</v>
          </cell>
        </row>
        <row r="2749">
          <cell r="A2749">
            <v>2514305</v>
          </cell>
          <cell r="B2749" t="str">
            <v>PB</v>
          </cell>
          <cell r="C2749">
            <v>83</v>
          </cell>
          <cell r="D2749" t="str">
            <v>São José de Caiana</v>
          </cell>
        </row>
        <row r="2750">
          <cell r="A2750">
            <v>2514404</v>
          </cell>
          <cell r="B2750" t="str">
            <v>PB</v>
          </cell>
          <cell r="C2750">
            <v>83</v>
          </cell>
          <cell r="D2750" t="str">
            <v>São José de Espinharas</v>
          </cell>
        </row>
        <row r="2751">
          <cell r="A2751">
            <v>2514503</v>
          </cell>
          <cell r="B2751" t="str">
            <v>PB</v>
          </cell>
          <cell r="C2751">
            <v>83</v>
          </cell>
          <cell r="D2751" t="str">
            <v>São José de Piranhas</v>
          </cell>
        </row>
        <row r="2752">
          <cell r="A2752">
            <v>2514552</v>
          </cell>
          <cell r="B2752" t="str">
            <v>PB</v>
          </cell>
          <cell r="C2752">
            <v>83</v>
          </cell>
          <cell r="D2752" t="str">
            <v>São José de Princesa</v>
          </cell>
        </row>
        <row r="2753">
          <cell r="A2753">
            <v>2514602</v>
          </cell>
          <cell r="B2753" t="str">
            <v>PB</v>
          </cell>
          <cell r="C2753">
            <v>83</v>
          </cell>
          <cell r="D2753" t="str">
            <v>São José do Bonfim</v>
          </cell>
        </row>
        <row r="2754">
          <cell r="A2754">
            <v>2514651</v>
          </cell>
          <cell r="B2754" t="str">
            <v>PB</v>
          </cell>
          <cell r="C2754">
            <v>83</v>
          </cell>
          <cell r="D2754" t="str">
            <v>São José do Brejo do Cruz</v>
          </cell>
        </row>
        <row r="2755">
          <cell r="A2755">
            <v>2514701</v>
          </cell>
          <cell r="B2755" t="str">
            <v>PB</v>
          </cell>
          <cell r="C2755">
            <v>83</v>
          </cell>
          <cell r="D2755" t="str">
            <v>São José do Sabugi</v>
          </cell>
        </row>
        <row r="2756">
          <cell r="A2756">
            <v>2514800</v>
          </cell>
          <cell r="B2756" t="str">
            <v>PB</v>
          </cell>
          <cell r="C2756">
            <v>83</v>
          </cell>
          <cell r="D2756" t="str">
            <v>São José dos Cordeiros</v>
          </cell>
        </row>
        <row r="2757">
          <cell r="A2757">
            <v>2514453</v>
          </cell>
          <cell r="B2757" t="str">
            <v>PB</v>
          </cell>
          <cell r="C2757">
            <v>83</v>
          </cell>
          <cell r="D2757" t="str">
            <v>São José dos Ramos</v>
          </cell>
        </row>
        <row r="2758">
          <cell r="A2758">
            <v>2514909</v>
          </cell>
          <cell r="B2758" t="str">
            <v>PB</v>
          </cell>
          <cell r="C2758">
            <v>83</v>
          </cell>
          <cell r="D2758" t="str">
            <v>São Mamede</v>
          </cell>
        </row>
        <row r="2759">
          <cell r="A2759">
            <v>2515005</v>
          </cell>
          <cell r="B2759" t="str">
            <v>PB</v>
          </cell>
          <cell r="C2759">
            <v>83</v>
          </cell>
          <cell r="D2759" t="str">
            <v>São Miguel de Taipu</v>
          </cell>
        </row>
        <row r="2760">
          <cell r="A2760">
            <v>2515104</v>
          </cell>
          <cell r="B2760" t="str">
            <v>PB</v>
          </cell>
          <cell r="C2760">
            <v>83</v>
          </cell>
          <cell r="D2760" t="str">
            <v>São Sebastião de Lagoa de Roça</v>
          </cell>
        </row>
        <row r="2761">
          <cell r="A2761">
            <v>2515203</v>
          </cell>
          <cell r="B2761" t="str">
            <v>PB</v>
          </cell>
          <cell r="C2761">
            <v>83</v>
          </cell>
          <cell r="D2761" t="str">
            <v>São Sebastião do Umbuzeiro</v>
          </cell>
        </row>
        <row r="2762">
          <cell r="A2762">
            <v>2515401</v>
          </cell>
          <cell r="B2762" t="str">
            <v>PB</v>
          </cell>
          <cell r="C2762">
            <v>83</v>
          </cell>
          <cell r="D2762" t="str">
            <v>São Vicente do Seridó</v>
          </cell>
        </row>
        <row r="2763">
          <cell r="A2763">
            <v>2515302</v>
          </cell>
          <cell r="B2763" t="str">
            <v>PB</v>
          </cell>
          <cell r="C2763">
            <v>83</v>
          </cell>
          <cell r="D2763" t="str">
            <v>Sapé</v>
          </cell>
        </row>
        <row r="2764">
          <cell r="A2764">
            <v>2515500</v>
          </cell>
          <cell r="B2764" t="str">
            <v>PB</v>
          </cell>
          <cell r="C2764">
            <v>83</v>
          </cell>
          <cell r="D2764" t="str">
            <v>Serra Branca</v>
          </cell>
        </row>
        <row r="2765">
          <cell r="A2765">
            <v>2515609</v>
          </cell>
          <cell r="B2765" t="str">
            <v>PB</v>
          </cell>
          <cell r="C2765">
            <v>83</v>
          </cell>
          <cell r="D2765" t="str">
            <v>Serra da Raiz</v>
          </cell>
        </row>
        <row r="2766">
          <cell r="A2766">
            <v>2515708</v>
          </cell>
          <cell r="B2766" t="str">
            <v>PB</v>
          </cell>
          <cell r="C2766">
            <v>83</v>
          </cell>
          <cell r="D2766" t="str">
            <v>Serra Grande</v>
          </cell>
        </row>
        <row r="2767">
          <cell r="A2767">
            <v>2515807</v>
          </cell>
          <cell r="B2767" t="str">
            <v>PB</v>
          </cell>
          <cell r="C2767">
            <v>83</v>
          </cell>
          <cell r="D2767" t="str">
            <v>Serra Redonda</v>
          </cell>
        </row>
        <row r="2768">
          <cell r="A2768">
            <v>2515906</v>
          </cell>
          <cell r="B2768" t="str">
            <v>PB</v>
          </cell>
          <cell r="C2768">
            <v>83</v>
          </cell>
          <cell r="D2768" t="str">
            <v>Serraria</v>
          </cell>
        </row>
        <row r="2769">
          <cell r="A2769">
            <v>2515930</v>
          </cell>
          <cell r="B2769" t="str">
            <v>PB</v>
          </cell>
          <cell r="C2769">
            <v>83</v>
          </cell>
          <cell r="D2769" t="str">
            <v>Sertãozinho</v>
          </cell>
        </row>
        <row r="2770">
          <cell r="A2770">
            <v>2515971</v>
          </cell>
          <cell r="B2770" t="str">
            <v>PB</v>
          </cell>
          <cell r="C2770">
            <v>83</v>
          </cell>
          <cell r="D2770" t="str">
            <v>Sobrado</v>
          </cell>
        </row>
        <row r="2771">
          <cell r="A2771">
            <v>2516003</v>
          </cell>
          <cell r="B2771" t="str">
            <v>PB</v>
          </cell>
          <cell r="C2771">
            <v>83</v>
          </cell>
          <cell r="D2771" t="str">
            <v>Solânea</v>
          </cell>
        </row>
        <row r="2772">
          <cell r="A2772">
            <v>2516102</v>
          </cell>
          <cell r="B2772" t="str">
            <v>PB</v>
          </cell>
          <cell r="C2772">
            <v>83</v>
          </cell>
          <cell r="D2772" t="str">
            <v>Soledade</v>
          </cell>
        </row>
        <row r="2773">
          <cell r="A2773">
            <v>2516151</v>
          </cell>
          <cell r="B2773" t="str">
            <v>PB</v>
          </cell>
          <cell r="C2773">
            <v>83</v>
          </cell>
          <cell r="D2773" t="str">
            <v>Sossêgo</v>
          </cell>
        </row>
        <row r="2774">
          <cell r="A2774">
            <v>2516201</v>
          </cell>
          <cell r="B2774" t="str">
            <v>PB</v>
          </cell>
          <cell r="C2774">
            <v>83</v>
          </cell>
          <cell r="D2774" t="str">
            <v>Sousa</v>
          </cell>
        </row>
        <row r="2775">
          <cell r="A2775">
            <v>2516300</v>
          </cell>
          <cell r="B2775" t="str">
            <v>PB</v>
          </cell>
          <cell r="C2775">
            <v>83</v>
          </cell>
          <cell r="D2775" t="str">
            <v>Sumé</v>
          </cell>
        </row>
        <row r="2776">
          <cell r="A2776">
            <v>2516409</v>
          </cell>
          <cell r="B2776" t="str">
            <v>PB</v>
          </cell>
          <cell r="C2776">
            <v>83</v>
          </cell>
          <cell r="D2776" t="str">
            <v>Tacima</v>
          </cell>
        </row>
        <row r="2777">
          <cell r="A2777">
            <v>2516508</v>
          </cell>
          <cell r="B2777" t="str">
            <v>PB</v>
          </cell>
          <cell r="C2777">
            <v>83</v>
          </cell>
          <cell r="D2777" t="str">
            <v>Taperoá</v>
          </cell>
        </row>
        <row r="2778">
          <cell r="A2778">
            <v>2516607</v>
          </cell>
          <cell r="B2778" t="str">
            <v>PB</v>
          </cell>
          <cell r="C2778">
            <v>83</v>
          </cell>
          <cell r="D2778" t="str">
            <v>Tavares</v>
          </cell>
        </row>
        <row r="2779">
          <cell r="A2779">
            <v>2516706</v>
          </cell>
          <cell r="B2779" t="str">
            <v>PB</v>
          </cell>
          <cell r="C2779">
            <v>83</v>
          </cell>
          <cell r="D2779" t="str">
            <v>Teixeira</v>
          </cell>
        </row>
        <row r="2780">
          <cell r="A2780">
            <v>2516755</v>
          </cell>
          <cell r="B2780" t="str">
            <v>PB</v>
          </cell>
          <cell r="C2780">
            <v>83</v>
          </cell>
          <cell r="D2780" t="str">
            <v>Tenório</v>
          </cell>
        </row>
        <row r="2781">
          <cell r="A2781">
            <v>2516805</v>
          </cell>
          <cell r="B2781" t="str">
            <v>PB</v>
          </cell>
          <cell r="C2781">
            <v>83</v>
          </cell>
          <cell r="D2781" t="str">
            <v>Triunfo</v>
          </cell>
        </row>
        <row r="2782">
          <cell r="A2782">
            <v>2516904</v>
          </cell>
          <cell r="B2782" t="str">
            <v>PB</v>
          </cell>
          <cell r="C2782">
            <v>83</v>
          </cell>
          <cell r="D2782" t="str">
            <v>Uiraúna</v>
          </cell>
        </row>
        <row r="2783">
          <cell r="A2783">
            <v>2517001</v>
          </cell>
          <cell r="B2783" t="str">
            <v>PB</v>
          </cell>
          <cell r="C2783">
            <v>83</v>
          </cell>
          <cell r="D2783" t="str">
            <v>Umbuzeiro</v>
          </cell>
        </row>
        <row r="2784">
          <cell r="A2784">
            <v>2517100</v>
          </cell>
          <cell r="B2784" t="str">
            <v>PB</v>
          </cell>
          <cell r="C2784">
            <v>83</v>
          </cell>
          <cell r="D2784" t="str">
            <v>Várzea</v>
          </cell>
        </row>
        <row r="2785">
          <cell r="A2785">
            <v>2517209</v>
          </cell>
          <cell r="B2785" t="str">
            <v>PB</v>
          </cell>
          <cell r="C2785">
            <v>83</v>
          </cell>
          <cell r="D2785" t="str">
            <v>Vieirópolis</v>
          </cell>
        </row>
        <row r="2786">
          <cell r="A2786">
            <v>2505501</v>
          </cell>
          <cell r="B2786" t="str">
            <v>PB</v>
          </cell>
          <cell r="C2786">
            <v>83</v>
          </cell>
          <cell r="D2786" t="str">
            <v>Vista Serrana</v>
          </cell>
        </row>
        <row r="2787">
          <cell r="A2787">
            <v>2517407</v>
          </cell>
          <cell r="B2787" t="str">
            <v>PB</v>
          </cell>
          <cell r="C2787">
            <v>83</v>
          </cell>
          <cell r="D2787" t="str">
            <v>Zabelê</v>
          </cell>
        </row>
        <row r="2788">
          <cell r="A2788">
            <v>2600054</v>
          </cell>
          <cell r="B2788" t="str">
            <v>PE</v>
          </cell>
          <cell r="C2788">
            <v>81</v>
          </cell>
          <cell r="D2788" t="str">
            <v>Abreu e Lima</v>
          </cell>
        </row>
        <row r="2789">
          <cell r="A2789">
            <v>2600104</v>
          </cell>
          <cell r="B2789" t="str">
            <v>PE</v>
          </cell>
          <cell r="C2789">
            <v>87</v>
          </cell>
          <cell r="D2789" t="str">
            <v>Afogados da Ingazeira</v>
          </cell>
        </row>
        <row r="2790">
          <cell r="A2790">
            <v>2600203</v>
          </cell>
          <cell r="B2790" t="str">
            <v>PE</v>
          </cell>
          <cell r="C2790">
            <v>87</v>
          </cell>
          <cell r="D2790" t="str">
            <v>Afrânio</v>
          </cell>
        </row>
        <row r="2791">
          <cell r="A2791">
            <v>2600302</v>
          </cell>
          <cell r="B2791" t="str">
            <v>PE</v>
          </cell>
          <cell r="C2791">
            <v>81</v>
          </cell>
          <cell r="D2791" t="str">
            <v>Agrestina</v>
          </cell>
        </row>
        <row r="2792">
          <cell r="A2792">
            <v>2600401</v>
          </cell>
          <cell r="B2792" t="str">
            <v>PE</v>
          </cell>
          <cell r="C2792">
            <v>81</v>
          </cell>
          <cell r="D2792" t="str">
            <v>Água Preta</v>
          </cell>
        </row>
        <row r="2793">
          <cell r="A2793">
            <v>2600500</v>
          </cell>
          <cell r="B2793" t="str">
            <v>PE</v>
          </cell>
          <cell r="C2793">
            <v>87</v>
          </cell>
          <cell r="D2793" t="str">
            <v>Águas Belas</v>
          </cell>
        </row>
        <row r="2794">
          <cell r="A2794">
            <v>2600609</v>
          </cell>
          <cell r="B2794" t="str">
            <v>PE</v>
          </cell>
          <cell r="C2794">
            <v>87</v>
          </cell>
          <cell r="D2794" t="str">
            <v>Alagoinha</v>
          </cell>
        </row>
        <row r="2795">
          <cell r="A2795">
            <v>2600708</v>
          </cell>
          <cell r="B2795" t="str">
            <v>PE</v>
          </cell>
          <cell r="C2795">
            <v>81</v>
          </cell>
          <cell r="D2795" t="str">
            <v>Aliança</v>
          </cell>
        </row>
        <row r="2796">
          <cell r="A2796">
            <v>2600807</v>
          </cell>
          <cell r="B2796" t="str">
            <v>PE</v>
          </cell>
          <cell r="C2796">
            <v>81</v>
          </cell>
          <cell r="D2796" t="str">
            <v>Altinho</v>
          </cell>
        </row>
        <row r="2797">
          <cell r="A2797">
            <v>2600906</v>
          </cell>
          <cell r="B2797" t="str">
            <v>PE</v>
          </cell>
          <cell r="C2797">
            <v>81</v>
          </cell>
          <cell r="D2797" t="str">
            <v>Amaraji</v>
          </cell>
        </row>
        <row r="2798">
          <cell r="A2798">
            <v>2601003</v>
          </cell>
          <cell r="B2798" t="str">
            <v>PE</v>
          </cell>
          <cell r="C2798">
            <v>87</v>
          </cell>
          <cell r="D2798" t="str">
            <v>Angelim</v>
          </cell>
        </row>
        <row r="2799">
          <cell r="A2799">
            <v>2601052</v>
          </cell>
          <cell r="B2799" t="str">
            <v>PE</v>
          </cell>
          <cell r="C2799">
            <v>81</v>
          </cell>
          <cell r="D2799" t="str">
            <v>Araçoiaba</v>
          </cell>
        </row>
        <row r="2800">
          <cell r="A2800">
            <v>2601102</v>
          </cell>
          <cell r="B2800" t="str">
            <v>PE</v>
          </cell>
          <cell r="C2800">
            <v>87</v>
          </cell>
          <cell r="D2800" t="str">
            <v>Araripina</v>
          </cell>
        </row>
        <row r="2801">
          <cell r="A2801">
            <v>2601201</v>
          </cell>
          <cell r="B2801" t="str">
            <v>PE</v>
          </cell>
          <cell r="C2801">
            <v>87</v>
          </cell>
          <cell r="D2801" t="str">
            <v>Arcoverde</v>
          </cell>
        </row>
        <row r="2802">
          <cell r="A2802">
            <v>2601300</v>
          </cell>
          <cell r="B2802" t="str">
            <v>PE</v>
          </cell>
          <cell r="C2802">
            <v>81</v>
          </cell>
          <cell r="D2802" t="str">
            <v>Barra de Guabiraba</v>
          </cell>
        </row>
        <row r="2803">
          <cell r="A2803">
            <v>2601409</v>
          </cell>
          <cell r="B2803" t="str">
            <v>PE</v>
          </cell>
          <cell r="C2803">
            <v>81</v>
          </cell>
          <cell r="D2803" t="str">
            <v>Barreiros</v>
          </cell>
        </row>
        <row r="2804">
          <cell r="A2804">
            <v>2601508</v>
          </cell>
          <cell r="B2804" t="str">
            <v>PE</v>
          </cell>
          <cell r="C2804">
            <v>81</v>
          </cell>
          <cell r="D2804" t="str">
            <v>Belém de Maria</v>
          </cell>
        </row>
        <row r="2805">
          <cell r="A2805">
            <v>2601607</v>
          </cell>
          <cell r="B2805" t="str">
            <v>PE</v>
          </cell>
          <cell r="C2805">
            <v>87</v>
          </cell>
          <cell r="D2805" t="str">
            <v>Belém de São Francisco</v>
          </cell>
        </row>
        <row r="2806">
          <cell r="A2806">
            <v>2601706</v>
          </cell>
          <cell r="B2806" t="str">
            <v>PE</v>
          </cell>
          <cell r="C2806">
            <v>81</v>
          </cell>
          <cell r="D2806" t="str">
            <v>Belo Jardim</v>
          </cell>
        </row>
        <row r="2807">
          <cell r="A2807">
            <v>2601805</v>
          </cell>
          <cell r="B2807" t="str">
            <v>PE</v>
          </cell>
          <cell r="C2807">
            <v>87</v>
          </cell>
          <cell r="D2807" t="str">
            <v>Betânia</v>
          </cell>
        </row>
        <row r="2808">
          <cell r="A2808">
            <v>2601904</v>
          </cell>
          <cell r="B2808" t="str">
            <v>PE</v>
          </cell>
          <cell r="C2808">
            <v>81</v>
          </cell>
          <cell r="D2808" t="str">
            <v>Bezerros</v>
          </cell>
        </row>
        <row r="2809">
          <cell r="A2809">
            <v>2602001</v>
          </cell>
          <cell r="B2809" t="str">
            <v>PE</v>
          </cell>
          <cell r="C2809">
            <v>87</v>
          </cell>
          <cell r="D2809" t="str">
            <v>Bodocó</v>
          </cell>
        </row>
        <row r="2810">
          <cell r="A2810">
            <v>2602100</v>
          </cell>
          <cell r="B2810" t="str">
            <v>PE</v>
          </cell>
          <cell r="C2810">
            <v>87</v>
          </cell>
          <cell r="D2810" t="str">
            <v>Bom Conselho</v>
          </cell>
        </row>
        <row r="2811">
          <cell r="A2811">
            <v>2602209</v>
          </cell>
          <cell r="B2811" t="str">
            <v>PE</v>
          </cell>
          <cell r="C2811">
            <v>81</v>
          </cell>
          <cell r="D2811" t="str">
            <v>Bom Jardim</v>
          </cell>
        </row>
        <row r="2812">
          <cell r="A2812">
            <v>2602308</v>
          </cell>
          <cell r="B2812" t="str">
            <v>PE</v>
          </cell>
          <cell r="C2812">
            <v>81</v>
          </cell>
          <cell r="D2812" t="str">
            <v>Bonito</v>
          </cell>
        </row>
        <row r="2813">
          <cell r="A2813">
            <v>2602407</v>
          </cell>
          <cell r="B2813" t="str">
            <v>PE</v>
          </cell>
          <cell r="C2813">
            <v>87</v>
          </cell>
          <cell r="D2813" t="str">
            <v>Brejão</v>
          </cell>
        </row>
        <row r="2814">
          <cell r="A2814">
            <v>2602506</v>
          </cell>
          <cell r="B2814" t="str">
            <v>PE</v>
          </cell>
          <cell r="C2814">
            <v>87</v>
          </cell>
          <cell r="D2814" t="str">
            <v>Brejinho</v>
          </cell>
        </row>
        <row r="2815">
          <cell r="A2815">
            <v>2602605</v>
          </cell>
          <cell r="B2815" t="str">
            <v>PE</v>
          </cell>
          <cell r="C2815">
            <v>81</v>
          </cell>
          <cell r="D2815" t="str">
            <v>Brejo da Madre de Deus</v>
          </cell>
        </row>
        <row r="2816">
          <cell r="A2816">
            <v>2602704</v>
          </cell>
          <cell r="B2816" t="str">
            <v>PE</v>
          </cell>
          <cell r="C2816">
            <v>81</v>
          </cell>
          <cell r="D2816" t="str">
            <v>Buenos Aires</v>
          </cell>
        </row>
        <row r="2817">
          <cell r="A2817">
            <v>2602803</v>
          </cell>
          <cell r="B2817" t="str">
            <v>PE</v>
          </cell>
          <cell r="C2817">
            <v>87</v>
          </cell>
          <cell r="D2817" t="str">
            <v>Buíque</v>
          </cell>
        </row>
        <row r="2818">
          <cell r="A2818">
            <v>2602902</v>
          </cell>
          <cell r="B2818" t="str">
            <v>PE</v>
          </cell>
          <cell r="C2818">
            <v>81</v>
          </cell>
          <cell r="D2818" t="str">
            <v>Cabo de Santo Agostinho</v>
          </cell>
        </row>
        <row r="2819">
          <cell r="A2819">
            <v>2603009</v>
          </cell>
          <cell r="B2819" t="str">
            <v>PE</v>
          </cell>
          <cell r="C2819">
            <v>87</v>
          </cell>
          <cell r="D2819" t="str">
            <v>Cabrobó</v>
          </cell>
        </row>
        <row r="2820">
          <cell r="A2820">
            <v>2603108</v>
          </cell>
          <cell r="B2820" t="str">
            <v>PE</v>
          </cell>
          <cell r="C2820">
            <v>81</v>
          </cell>
          <cell r="D2820" t="str">
            <v>Cachoeirinha</v>
          </cell>
        </row>
        <row r="2821">
          <cell r="A2821">
            <v>2603207</v>
          </cell>
          <cell r="B2821" t="str">
            <v>PE</v>
          </cell>
          <cell r="C2821">
            <v>87</v>
          </cell>
          <cell r="D2821" t="str">
            <v>Caetés</v>
          </cell>
        </row>
        <row r="2822">
          <cell r="A2822">
            <v>2603306</v>
          </cell>
          <cell r="B2822" t="str">
            <v>PE</v>
          </cell>
          <cell r="C2822">
            <v>87</v>
          </cell>
          <cell r="D2822" t="str">
            <v>Calçado</v>
          </cell>
        </row>
        <row r="2823">
          <cell r="A2823">
            <v>2603405</v>
          </cell>
          <cell r="B2823" t="str">
            <v>PE</v>
          </cell>
          <cell r="C2823">
            <v>87</v>
          </cell>
          <cell r="D2823" t="str">
            <v>Calumbi</v>
          </cell>
        </row>
        <row r="2824">
          <cell r="A2824">
            <v>2603454</v>
          </cell>
          <cell r="B2824" t="str">
            <v>PE</v>
          </cell>
          <cell r="C2824">
            <v>81</v>
          </cell>
          <cell r="D2824" t="str">
            <v>Camaragibe</v>
          </cell>
        </row>
        <row r="2825">
          <cell r="A2825">
            <v>2603504</v>
          </cell>
          <cell r="B2825" t="str">
            <v>PE</v>
          </cell>
          <cell r="C2825">
            <v>81</v>
          </cell>
          <cell r="D2825" t="str">
            <v>Camocim de São Félix</v>
          </cell>
        </row>
        <row r="2826">
          <cell r="A2826">
            <v>2603603</v>
          </cell>
          <cell r="B2826" t="str">
            <v>PE</v>
          </cell>
          <cell r="C2826">
            <v>81</v>
          </cell>
          <cell r="D2826" t="str">
            <v>Camutanga</v>
          </cell>
        </row>
        <row r="2827">
          <cell r="A2827">
            <v>2603702</v>
          </cell>
          <cell r="B2827" t="str">
            <v>PE</v>
          </cell>
          <cell r="C2827">
            <v>87</v>
          </cell>
          <cell r="D2827" t="str">
            <v>Canhotinho</v>
          </cell>
        </row>
        <row r="2828">
          <cell r="A2828">
            <v>2603801</v>
          </cell>
          <cell r="B2828" t="str">
            <v>PE</v>
          </cell>
          <cell r="C2828">
            <v>87</v>
          </cell>
          <cell r="D2828" t="str">
            <v>Capoeiras</v>
          </cell>
        </row>
        <row r="2829">
          <cell r="A2829">
            <v>2603900</v>
          </cell>
          <cell r="B2829" t="str">
            <v>PE</v>
          </cell>
          <cell r="C2829">
            <v>87</v>
          </cell>
          <cell r="D2829" t="str">
            <v>Carnaíba</v>
          </cell>
        </row>
        <row r="2830">
          <cell r="A2830">
            <v>2603926</v>
          </cell>
          <cell r="B2830" t="str">
            <v>PE</v>
          </cell>
          <cell r="C2830">
            <v>87</v>
          </cell>
          <cell r="D2830" t="str">
            <v>Carnaubeira da Penha</v>
          </cell>
        </row>
        <row r="2831">
          <cell r="A2831">
            <v>2604007</v>
          </cell>
          <cell r="B2831" t="str">
            <v>PE</v>
          </cell>
          <cell r="C2831">
            <v>81</v>
          </cell>
          <cell r="D2831" t="str">
            <v>Carpina</v>
          </cell>
        </row>
        <row r="2832">
          <cell r="A2832">
            <v>2604106</v>
          </cell>
          <cell r="B2832" t="str">
            <v>PE</v>
          </cell>
          <cell r="C2832">
            <v>81</v>
          </cell>
          <cell r="D2832" t="str">
            <v>Caruaru</v>
          </cell>
        </row>
        <row r="2833">
          <cell r="A2833">
            <v>2604155</v>
          </cell>
          <cell r="B2833" t="str">
            <v>PE</v>
          </cell>
          <cell r="C2833">
            <v>81</v>
          </cell>
          <cell r="D2833" t="str">
            <v>Casinhas</v>
          </cell>
        </row>
        <row r="2834">
          <cell r="A2834">
            <v>2604205</v>
          </cell>
          <cell r="B2834" t="str">
            <v>PE</v>
          </cell>
          <cell r="C2834">
            <v>81</v>
          </cell>
          <cell r="D2834" t="str">
            <v>Catende</v>
          </cell>
        </row>
        <row r="2835">
          <cell r="A2835">
            <v>2604304</v>
          </cell>
          <cell r="B2835" t="str">
            <v>PE</v>
          </cell>
          <cell r="C2835">
            <v>87</v>
          </cell>
          <cell r="D2835" t="str">
            <v>Cedro</v>
          </cell>
        </row>
        <row r="2836">
          <cell r="A2836">
            <v>2604403</v>
          </cell>
          <cell r="B2836" t="str">
            <v>PE</v>
          </cell>
          <cell r="C2836">
            <v>81</v>
          </cell>
          <cell r="D2836" t="str">
            <v>Chã de Alegria</v>
          </cell>
        </row>
        <row r="2837">
          <cell r="A2837">
            <v>2604502</v>
          </cell>
          <cell r="B2837" t="str">
            <v>PE</v>
          </cell>
          <cell r="C2837">
            <v>81</v>
          </cell>
          <cell r="D2837" t="str">
            <v>Chã Grande</v>
          </cell>
        </row>
        <row r="2838">
          <cell r="A2838">
            <v>2604601</v>
          </cell>
          <cell r="B2838" t="str">
            <v>PE</v>
          </cell>
          <cell r="C2838">
            <v>81</v>
          </cell>
          <cell r="D2838" t="str">
            <v>Condado</v>
          </cell>
        </row>
        <row r="2839">
          <cell r="A2839">
            <v>2604700</v>
          </cell>
          <cell r="B2839" t="str">
            <v>PE</v>
          </cell>
          <cell r="C2839">
            <v>87</v>
          </cell>
          <cell r="D2839" t="str">
            <v>Correntes</v>
          </cell>
        </row>
        <row r="2840">
          <cell r="A2840">
            <v>2604809</v>
          </cell>
          <cell r="B2840" t="str">
            <v>PE</v>
          </cell>
          <cell r="C2840">
            <v>81</v>
          </cell>
          <cell r="D2840" t="str">
            <v>Cortês</v>
          </cell>
        </row>
        <row r="2841">
          <cell r="A2841">
            <v>2604908</v>
          </cell>
          <cell r="B2841" t="str">
            <v>PE</v>
          </cell>
          <cell r="C2841">
            <v>81</v>
          </cell>
          <cell r="D2841" t="str">
            <v>Cumaru</v>
          </cell>
        </row>
        <row r="2842">
          <cell r="A2842">
            <v>2605004</v>
          </cell>
          <cell r="B2842" t="str">
            <v>PE</v>
          </cell>
          <cell r="C2842">
            <v>81</v>
          </cell>
          <cell r="D2842" t="str">
            <v>Cupira</v>
          </cell>
        </row>
        <row r="2843">
          <cell r="A2843">
            <v>2605103</v>
          </cell>
          <cell r="B2843" t="str">
            <v>PE</v>
          </cell>
          <cell r="C2843">
            <v>87</v>
          </cell>
          <cell r="D2843" t="str">
            <v>Custódia</v>
          </cell>
        </row>
        <row r="2844">
          <cell r="A2844">
            <v>2605152</v>
          </cell>
          <cell r="B2844" t="str">
            <v>PE</v>
          </cell>
          <cell r="C2844">
            <v>87</v>
          </cell>
          <cell r="D2844" t="str">
            <v>Dormentes</v>
          </cell>
        </row>
        <row r="2845">
          <cell r="A2845">
            <v>2605202</v>
          </cell>
          <cell r="B2845" t="str">
            <v>PE</v>
          </cell>
          <cell r="C2845">
            <v>81</v>
          </cell>
          <cell r="D2845" t="str">
            <v>Escada</v>
          </cell>
        </row>
        <row r="2846">
          <cell r="A2846">
            <v>2605301</v>
          </cell>
          <cell r="B2846" t="str">
            <v>PE</v>
          </cell>
          <cell r="C2846">
            <v>87</v>
          </cell>
          <cell r="D2846" t="str">
            <v>Exu</v>
          </cell>
        </row>
        <row r="2847">
          <cell r="A2847">
            <v>2605400</v>
          </cell>
          <cell r="B2847" t="str">
            <v>PE</v>
          </cell>
          <cell r="C2847">
            <v>81</v>
          </cell>
          <cell r="D2847" t="str">
            <v>Feira Nova</v>
          </cell>
        </row>
        <row r="2848">
          <cell r="A2848">
            <v>2605459</v>
          </cell>
          <cell r="B2848" t="str">
            <v>PE</v>
          </cell>
          <cell r="C2848">
            <v>81</v>
          </cell>
          <cell r="D2848" t="str">
            <v>Fernando de Noronha</v>
          </cell>
        </row>
        <row r="2849">
          <cell r="A2849">
            <v>2605509</v>
          </cell>
          <cell r="B2849" t="str">
            <v>PE</v>
          </cell>
          <cell r="C2849">
            <v>81</v>
          </cell>
          <cell r="D2849" t="str">
            <v>Ferreiros</v>
          </cell>
        </row>
        <row r="2850">
          <cell r="A2850">
            <v>2605608</v>
          </cell>
          <cell r="B2850" t="str">
            <v>PE</v>
          </cell>
          <cell r="C2850">
            <v>87</v>
          </cell>
          <cell r="D2850" t="str">
            <v>Flores</v>
          </cell>
        </row>
        <row r="2851">
          <cell r="A2851">
            <v>2605707</v>
          </cell>
          <cell r="B2851" t="str">
            <v>PE</v>
          </cell>
          <cell r="C2851">
            <v>87</v>
          </cell>
          <cell r="D2851" t="str">
            <v>Floresta</v>
          </cell>
        </row>
        <row r="2852">
          <cell r="A2852">
            <v>2605806</v>
          </cell>
          <cell r="B2852" t="str">
            <v>PE</v>
          </cell>
          <cell r="C2852">
            <v>81</v>
          </cell>
          <cell r="D2852" t="str">
            <v>Frei Miguelinho</v>
          </cell>
        </row>
        <row r="2853">
          <cell r="A2853">
            <v>2605905</v>
          </cell>
          <cell r="B2853" t="str">
            <v>PE</v>
          </cell>
          <cell r="C2853">
            <v>81</v>
          </cell>
          <cell r="D2853" t="str">
            <v>Gameleira</v>
          </cell>
        </row>
        <row r="2854">
          <cell r="A2854">
            <v>2606002</v>
          </cell>
          <cell r="B2854" t="str">
            <v>PE</v>
          </cell>
          <cell r="C2854">
            <v>87</v>
          </cell>
          <cell r="D2854" t="str">
            <v>Garanhuns</v>
          </cell>
        </row>
        <row r="2855">
          <cell r="A2855">
            <v>2606101</v>
          </cell>
          <cell r="B2855" t="str">
            <v>PE</v>
          </cell>
          <cell r="C2855">
            <v>81</v>
          </cell>
          <cell r="D2855" t="str">
            <v>Glória do Goitá</v>
          </cell>
        </row>
        <row r="2856">
          <cell r="A2856">
            <v>2606200</v>
          </cell>
          <cell r="B2856" t="str">
            <v>PE</v>
          </cell>
          <cell r="C2856">
            <v>81</v>
          </cell>
          <cell r="D2856" t="str">
            <v>Goiana</v>
          </cell>
        </row>
        <row r="2857">
          <cell r="A2857">
            <v>2606309</v>
          </cell>
          <cell r="B2857" t="str">
            <v>PE</v>
          </cell>
          <cell r="C2857">
            <v>87</v>
          </cell>
          <cell r="D2857" t="str">
            <v>Granito</v>
          </cell>
        </row>
        <row r="2858">
          <cell r="A2858">
            <v>2606408</v>
          </cell>
          <cell r="B2858" t="str">
            <v>PE</v>
          </cell>
          <cell r="C2858">
            <v>81</v>
          </cell>
          <cell r="D2858" t="str">
            <v>Gravatá</v>
          </cell>
        </row>
        <row r="2859">
          <cell r="A2859">
            <v>2606507</v>
          </cell>
          <cell r="B2859" t="str">
            <v>PE</v>
          </cell>
          <cell r="C2859">
            <v>87</v>
          </cell>
          <cell r="D2859" t="str">
            <v>Iati</v>
          </cell>
        </row>
        <row r="2860">
          <cell r="A2860">
            <v>2606606</v>
          </cell>
          <cell r="B2860" t="str">
            <v>PE</v>
          </cell>
          <cell r="C2860">
            <v>87</v>
          </cell>
          <cell r="D2860" t="str">
            <v>Ibimirim</v>
          </cell>
        </row>
        <row r="2861">
          <cell r="A2861">
            <v>2606705</v>
          </cell>
          <cell r="B2861" t="str">
            <v>PE</v>
          </cell>
          <cell r="C2861">
            <v>87</v>
          </cell>
          <cell r="D2861" t="str">
            <v>Ibirajuba</v>
          </cell>
        </row>
        <row r="2862">
          <cell r="A2862">
            <v>2606804</v>
          </cell>
          <cell r="B2862" t="str">
            <v>PE</v>
          </cell>
          <cell r="C2862">
            <v>81</v>
          </cell>
          <cell r="D2862" t="str">
            <v>Igarassu</v>
          </cell>
        </row>
        <row r="2863">
          <cell r="A2863">
            <v>2606903</v>
          </cell>
          <cell r="B2863" t="str">
            <v>PE</v>
          </cell>
          <cell r="C2863">
            <v>87</v>
          </cell>
          <cell r="D2863" t="str">
            <v>Iguaraci</v>
          </cell>
        </row>
        <row r="2864">
          <cell r="A2864">
            <v>2607604</v>
          </cell>
          <cell r="B2864" t="str">
            <v>PE</v>
          </cell>
          <cell r="C2864">
            <v>81</v>
          </cell>
          <cell r="D2864" t="str">
            <v>Ilha de Itamaracá</v>
          </cell>
        </row>
        <row r="2865">
          <cell r="A2865">
            <v>2607000</v>
          </cell>
          <cell r="B2865" t="str">
            <v>PE</v>
          </cell>
          <cell r="C2865">
            <v>87</v>
          </cell>
          <cell r="D2865" t="str">
            <v>Inajá</v>
          </cell>
        </row>
        <row r="2866">
          <cell r="A2866">
            <v>2607109</v>
          </cell>
          <cell r="B2866" t="str">
            <v>PE</v>
          </cell>
          <cell r="C2866">
            <v>87</v>
          </cell>
          <cell r="D2866" t="str">
            <v>Ingazeira</v>
          </cell>
        </row>
        <row r="2867">
          <cell r="A2867">
            <v>2607208</v>
          </cell>
          <cell r="B2867" t="str">
            <v>PE</v>
          </cell>
          <cell r="C2867">
            <v>81</v>
          </cell>
          <cell r="D2867" t="str">
            <v>Ipojuca</v>
          </cell>
        </row>
        <row r="2868">
          <cell r="A2868">
            <v>2607307</v>
          </cell>
          <cell r="B2868" t="str">
            <v>PE</v>
          </cell>
          <cell r="C2868">
            <v>87</v>
          </cell>
          <cell r="D2868" t="str">
            <v>Ipubi</v>
          </cell>
        </row>
        <row r="2869">
          <cell r="A2869">
            <v>2607406</v>
          </cell>
          <cell r="B2869" t="str">
            <v>PE</v>
          </cell>
          <cell r="C2869">
            <v>87</v>
          </cell>
          <cell r="D2869" t="str">
            <v>Itacuruba</v>
          </cell>
        </row>
        <row r="2870">
          <cell r="A2870">
            <v>2607505</v>
          </cell>
          <cell r="B2870" t="str">
            <v>PE</v>
          </cell>
          <cell r="C2870">
            <v>87</v>
          </cell>
          <cell r="D2870" t="str">
            <v>Itaíba</v>
          </cell>
        </row>
        <row r="2871">
          <cell r="A2871">
            <v>2607653</v>
          </cell>
          <cell r="B2871" t="str">
            <v>PE</v>
          </cell>
          <cell r="C2871">
            <v>81</v>
          </cell>
          <cell r="D2871" t="str">
            <v>Itambé</v>
          </cell>
        </row>
        <row r="2872">
          <cell r="A2872">
            <v>2607703</v>
          </cell>
          <cell r="B2872" t="str">
            <v>PE</v>
          </cell>
          <cell r="C2872">
            <v>87</v>
          </cell>
          <cell r="D2872" t="str">
            <v>Itapetim</v>
          </cell>
        </row>
        <row r="2873">
          <cell r="A2873">
            <v>2607752</v>
          </cell>
          <cell r="B2873" t="str">
            <v>PE</v>
          </cell>
          <cell r="C2873">
            <v>81</v>
          </cell>
          <cell r="D2873" t="str">
            <v>Itapissuma</v>
          </cell>
        </row>
        <row r="2874">
          <cell r="A2874">
            <v>2607802</v>
          </cell>
          <cell r="B2874" t="str">
            <v>PE</v>
          </cell>
          <cell r="C2874">
            <v>81</v>
          </cell>
          <cell r="D2874" t="str">
            <v>Itaquitinga</v>
          </cell>
        </row>
        <row r="2875">
          <cell r="A2875">
            <v>2607901</v>
          </cell>
          <cell r="B2875" t="str">
            <v>PE</v>
          </cell>
          <cell r="C2875">
            <v>81</v>
          </cell>
          <cell r="D2875" t="str">
            <v>Jaboatão dos Guararapes</v>
          </cell>
        </row>
        <row r="2876">
          <cell r="A2876">
            <v>2607950</v>
          </cell>
          <cell r="B2876" t="str">
            <v>PE</v>
          </cell>
          <cell r="C2876">
            <v>81</v>
          </cell>
          <cell r="D2876" t="str">
            <v>Jaqueira</v>
          </cell>
        </row>
        <row r="2877">
          <cell r="A2877">
            <v>2608008</v>
          </cell>
          <cell r="B2877" t="str">
            <v>PE</v>
          </cell>
          <cell r="C2877">
            <v>81</v>
          </cell>
          <cell r="D2877" t="str">
            <v>Jataúba</v>
          </cell>
        </row>
        <row r="2878">
          <cell r="A2878">
            <v>2608057</v>
          </cell>
          <cell r="B2878" t="str">
            <v>PE</v>
          </cell>
          <cell r="C2878">
            <v>87</v>
          </cell>
          <cell r="D2878" t="str">
            <v>Jatobá</v>
          </cell>
        </row>
        <row r="2879">
          <cell r="A2879">
            <v>2608107</v>
          </cell>
          <cell r="B2879" t="str">
            <v>PE</v>
          </cell>
          <cell r="C2879">
            <v>81</v>
          </cell>
          <cell r="D2879" t="str">
            <v>João Alfredo</v>
          </cell>
        </row>
        <row r="2880">
          <cell r="A2880">
            <v>2608206</v>
          </cell>
          <cell r="B2880" t="str">
            <v>PE</v>
          </cell>
          <cell r="C2880">
            <v>81</v>
          </cell>
          <cell r="D2880" t="str">
            <v>Joaquim Nabuco</v>
          </cell>
        </row>
        <row r="2881">
          <cell r="A2881">
            <v>2608255</v>
          </cell>
          <cell r="B2881" t="str">
            <v>PE</v>
          </cell>
          <cell r="C2881">
            <v>87</v>
          </cell>
          <cell r="D2881" t="str">
            <v>Jucati</v>
          </cell>
        </row>
        <row r="2882">
          <cell r="A2882">
            <v>2608305</v>
          </cell>
          <cell r="B2882" t="str">
            <v>PE</v>
          </cell>
          <cell r="C2882">
            <v>87</v>
          </cell>
          <cell r="D2882" t="str">
            <v>Jupi</v>
          </cell>
        </row>
        <row r="2883">
          <cell r="A2883">
            <v>2608404</v>
          </cell>
          <cell r="B2883" t="str">
            <v>PE</v>
          </cell>
          <cell r="C2883">
            <v>87</v>
          </cell>
          <cell r="D2883" t="str">
            <v>Jurema</v>
          </cell>
        </row>
        <row r="2884">
          <cell r="A2884">
            <v>2608453</v>
          </cell>
          <cell r="B2884" t="str">
            <v>PE</v>
          </cell>
          <cell r="C2884">
            <v>81</v>
          </cell>
          <cell r="D2884" t="str">
            <v>Lagoa do Carro</v>
          </cell>
        </row>
        <row r="2885">
          <cell r="A2885">
            <v>2608503</v>
          </cell>
          <cell r="B2885" t="str">
            <v>PE</v>
          </cell>
          <cell r="C2885">
            <v>81</v>
          </cell>
          <cell r="D2885" t="str">
            <v>Lagoa do Itaenga</v>
          </cell>
        </row>
        <row r="2886">
          <cell r="A2886">
            <v>2608602</v>
          </cell>
          <cell r="B2886" t="str">
            <v>PE</v>
          </cell>
          <cell r="C2886">
            <v>87</v>
          </cell>
          <cell r="D2886" t="str">
            <v>Lagoa do Ouro</v>
          </cell>
        </row>
        <row r="2887">
          <cell r="A2887">
            <v>2608701</v>
          </cell>
          <cell r="B2887" t="str">
            <v>PE</v>
          </cell>
          <cell r="C2887">
            <v>81</v>
          </cell>
          <cell r="D2887" t="str">
            <v>Lagoa dos Gatos</v>
          </cell>
        </row>
        <row r="2888">
          <cell r="A2888">
            <v>2608750</v>
          </cell>
          <cell r="B2888" t="str">
            <v>PE</v>
          </cell>
          <cell r="C2888">
            <v>87</v>
          </cell>
          <cell r="D2888" t="str">
            <v>Lagoa Grande</v>
          </cell>
        </row>
        <row r="2889">
          <cell r="A2889">
            <v>2608800</v>
          </cell>
          <cell r="B2889" t="str">
            <v>PE</v>
          </cell>
          <cell r="C2889">
            <v>87</v>
          </cell>
          <cell r="D2889" t="str">
            <v>Lajedo</v>
          </cell>
        </row>
        <row r="2890">
          <cell r="A2890">
            <v>2608909</v>
          </cell>
          <cell r="B2890" t="str">
            <v>PE</v>
          </cell>
          <cell r="C2890">
            <v>81</v>
          </cell>
          <cell r="D2890" t="str">
            <v>Limoeiro</v>
          </cell>
        </row>
        <row r="2891">
          <cell r="A2891">
            <v>2609006</v>
          </cell>
          <cell r="B2891" t="str">
            <v>PE</v>
          </cell>
          <cell r="C2891">
            <v>81</v>
          </cell>
          <cell r="D2891" t="str">
            <v>Macaparana</v>
          </cell>
        </row>
        <row r="2892">
          <cell r="A2892">
            <v>2609105</v>
          </cell>
          <cell r="B2892" t="str">
            <v>PE</v>
          </cell>
          <cell r="C2892">
            <v>81</v>
          </cell>
          <cell r="D2892" t="str">
            <v>Machados</v>
          </cell>
        </row>
        <row r="2893">
          <cell r="A2893">
            <v>2609154</v>
          </cell>
          <cell r="B2893" t="str">
            <v>PE</v>
          </cell>
          <cell r="C2893">
            <v>87</v>
          </cell>
          <cell r="D2893" t="str">
            <v>Manari</v>
          </cell>
        </row>
        <row r="2894">
          <cell r="A2894">
            <v>2609204</v>
          </cell>
          <cell r="B2894" t="str">
            <v>PE</v>
          </cell>
          <cell r="C2894">
            <v>81</v>
          </cell>
          <cell r="D2894" t="str">
            <v>Maraial</v>
          </cell>
        </row>
        <row r="2895">
          <cell r="A2895">
            <v>2609303</v>
          </cell>
          <cell r="B2895" t="str">
            <v>PE</v>
          </cell>
          <cell r="C2895">
            <v>87</v>
          </cell>
          <cell r="D2895" t="str">
            <v>Mirandiba</v>
          </cell>
        </row>
        <row r="2896">
          <cell r="A2896">
            <v>2614303</v>
          </cell>
          <cell r="B2896" t="str">
            <v>PE</v>
          </cell>
          <cell r="C2896">
            <v>87</v>
          </cell>
          <cell r="D2896" t="str">
            <v>Moreilândia</v>
          </cell>
        </row>
        <row r="2897">
          <cell r="A2897">
            <v>2609402</v>
          </cell>
          <cell r="B2897" t="str">
            <v>PE</v>
          </cell>
          <cell r="C2897">
            <v>81</v>
          </cell>
          <cell r="D2897" t="str">
            <v>Moreno</v>
          </cell>
        </row>
        <row r="2898">
          <cell r="A2898">
            <v>2609501</v>
          </cell>
          <cell r="B2898" t="str">
            <v>PE</v>
          </cell>
          <cell r="C2898">
            <v>81</v>
          </cell>
          <cell r="D2898" t="str">
            <v>Nazaré da Mata</v>
          </cell>
        </row>
        <row r="2899">
          <cell r="A2899">
            <v>2609600</v>
          </cell>
          <cell r="B2899" t="str">
            <v>PE</v>
          </cell>
          <cell r="C2899">
            <v>81</v>
          </cell>
          <cell r="D2899" t="str">
            <v>Olinda</v>
          </cell>
        </row>
        <row r="2900">
          <cell r="A2900">
            <v>2609709</v>
          </cell>
          <cell r="B2900" t="str">
            <v>PE</v>
          </cell>
          <cell r="C2900">
            <v>81</v>
          </cell>
          <cell r="D2900" t="str">
            <v>Orobó</v>
          </cell>
        </row>
        <row r="2901">
          <cell r="A2901">
            <v>2609808</v>
          </cell>
          <cell r="B2901" t="str">
            <v>PE</v>
          </cell>
          <cell r="C2901">
            <v>87</v>
          </cell>
          <cell r="D2901" t="str">
            <v>Orocó</v>
          </cell>
        </row>
        <row r="2902">
          <cell r="A2902">
            <v>2609907</v>
          </cell>
          <cell r="B2902" t="str">
            <v>PE</v>
          </cell>
          <cell r="C2902">
            <v>87</v>
          </cell>
          <cell r="D2902" t="str">
            <v>Ouricuri</v>
          </cell>
        </row>
        <row r="2903">
          <cell r="A2903">
            <v>2610004</v>
          </cell>
          <cell r="B2903" t="str">
            <v>PE</v>
          </cell>
          <cell r="C2903">
            <v>81</v>
          </cell>
          <cell r="D2903" t="str">
            <v>Palmares</v>
          </cell>
        </row>
        <row r="2904">
          <cell r="A2904">
            <v>2610103</v>
          </cell>
          <cell r="B2904" t="str">
            <v>PE</v>
          </cell>
          <cell r="C2904">
            <v>87</v>
          </cell>
          <cell r="D2904" t="str">
            <v>Palmeirina</v>
          </cell>
        </row>
        <row r="2905">
          <cell r="A2905">
            <v>2610202</v>
          </cell>
          <cell r="B2905" t="str">
            <v>PE</v>
          </cell>
          <cell r="C2905">
            <v>81</v>
          </cell>
          <cell r="D2905" t="str">
            <v>Panelas</v>
          </cell>
        </row>
        <row r="2906">
          <cell r="A2906">
            <v>2610301</v>
          </cell>
          <cell r="B2906" t="str">
            <v>PE</v>
          </cell>
          <cell r="C2906">
            <v>87</v>
          </cell>
          <cell r="D2906" t="str">
            <v>Paranatama</v>
          </cell>
        </row>
        <row r="2907">
          <cell r="A2907">
            <v>2610400</v>
          </cell>
          <cell r="B2907" t="str">
            <v>PE</v>
          </cell>
          <cell r="C2907">
            <v>87</v>
          </cell>
          <cell r="D2907" t="str">
            <v>Parnamirim</v>
          </cell>
        </row>
        <row r="2908">
          <cell r="A2908">
            <v>2610509</v>
          </cell>
          <cell r="B2908" t="str">
            <v>PE</v>
          </cell>
          <cell r="C2908">
            <v>81</v>
          </cell>
          <cell r="D2908" t="str">
            <v>Passira</v>
          </cell>
        </row>
        <row r="2909">
          <cell r="A2909">
            <v>2610608</v>
          </cell>
          <cell r="B2909" t="str">
            <v>PE</v>
          </cell>
          <cell r="C2909">
            <v>81</v>
          </cell>
          <cell r="D2909" t="str">
            <v>Paudalho</v>
          </cell>
        </row>
        <row r="2910">
          <cell r="A2910">
            <v>2610707</v>
          </cell>
          <cell r="B2910" t="str">
            <v>PE</v>
          </cell>
          <cell r="C2910">
            <v>81</v>
          </cell>
          <cell r="D2910" t="str">
            <v>Paulista</v>
          </cell>
        </row>
        <row r="2911">
          <cell r="A2911">
            <v>2610806</v>
          </cell>
          <cell r="B2911" t="str">
            <v>PE</v>
          </cell>
          <cell r="C2911">
            <v>87</v>
          </cell>
          <cell r="D2911" t="str">
            <v>Pedra</v>
          </cell>
        </row>
        <row r="2912">
          <cell r="A2912">
            <v>2610905</v>
          </cell>
          <cell r="B2912" t="str">
            <v>PE</v>
          </cell>
          <cell r="C2912">
            <v>87</v>
          </cell>
          <cell r="D2912" t="str">
            <v>Pesqueira</v>
          </cell>
        </row>
        <row r="2913">
          <cell r="A2913">
            <v>2611002</v>
          </cell>
          <cell r="B2913" t="str">
            <v>PE</v>
          </cell>
          <cell r="C2913">
            <v>87</v>
          </cell>
          <cell r="D2913" t="str">
            <v>Petrolândia</v>
          </cell>
        </row>
        <row r="2914">
          <cell r="A2914">
            <v>2611101</v>
          </cell>
          <cell r="B2914" t="str">
            <v>PE</v>
          </cell>
          <cell r="C2914">
            <v>87</v>
          </cell>
          <cell r="D2914" t="str">
            <v>Petrolina</v>
          </cell>
        </row>
        <row r="2915">
          <cell r="A2915">
            <v>2611200</v>
          </cell>
          <cell r="B2915" t="str">
            <v>PE</v>
          </cell>
          <cell r="C2915">
            <v>87</v>
          </cell>
          <cell r="D2915" t="str">
            <v>Poção</v>
          </cell>
        </row>
        <row r="2916">
          <cell r="A2916">
            <v>2611309</v>
          </cell>
          <cell r="B2916" t="str">
            <v>PE</v>
          </cell>
          <cell r="C2916">
            <v>81</v>
          </cell>
          <cell r="D2916" t="str">
            <v>Pombos</v>
          </cell>
        </row>
        <row r="2917">
          <cell r="A2917">
            <v>2611408</v>
          </cell>
          <cell r="B2917" t="str">
            <v>PE</v>
          </cell>
          <cell r="C2917">
            <v>81</v>
          </cell>
          <cell r="D2917" t="str">
            <v>Primavera</v>
          </cell>
        </row>
        <row r="2918">
          <cell r="A2918">
            <v>2611507</v>
          </cell>
          <cell r="B2918" t="str">
            <v>PE</v>
          </cell>
          <cell r="C2918">
            <v>81</v>
          </cell>
          <cell r="D2918" t="str">
            <v>Quipapá</v>
          </cell>
        </row>
        <row r="2919">
          <cell r="A2919">
            <v>2611533</v>
          </cell>
          <cell r="B2919" t="str">
            <v>PE</v>
          </cell>
          <cell r="C2919">
            <v>87</v>
          </cell>
          <cell r="D2919" t="str">
            <v>Quixaba</v>
          </cell>
        </row>
        <row r="2920">
          <cell r="A2920">
            <v>2611606</v>
          </cell>
          <cell r="B2920" t="str">
            <v>PE</v>
          </cell>
          <cell r="C2920">
            <v>81</v>
          </cell>
          <cell r="D2920" t="str">
            <v>Recife</v>
          </cell>
        </row>
        <row r="2921">
          <cell r="A2921">
            <v>2611705</v>
          </cell>
          <cell r="B2921" t="str">
            <v>PE</v>
          </cell>
          <cell r="C2921">
            <v>81</v>
          </cell>
          <cell r="D2921" t="str">
            <v>Riacho das Almas</v>
          </cell>
        </row>
        <row r="2922">
          <cell r="A2922">
            <v>2611804</v>
          </cell>
          <cell r="B2922" t="str">
            <v>PE</v>
          </cell>
          <cell r="C2922">
            <v>81</v>
          </cell>
          <cell r="D2922" t="str">
            <v>Ribeirão</v>
          </cell>
        </row>
        <row r="2923">
          <cell r="A2923">
            <v>2611903</v>
          </cell>
          <cell r="B2923" t="str">
            <v>PE</v>
          </cell>
          <cell r="C2923">
            <v>81</v>
          </cell>
          <cell r="D2923" t="str">
            <v>Rio Formoso</v>
          </cell>
        </row>
        <row r="2924">
          <cell r="A2924">
            <v>2612000</v>
          </cell>
          <cell r="B2924" t="str">
            <v>PE</v>
          </cell>
          <cell r="C2924">
            <v>81</v>
          </cell>
          <cell r="D2924" t="str">
            <v>Sairé</v>
          </cell>
        </row>
        <row r="2925">
          <cell r="A2925">
            <v>2612109</v>
          </cell>
          <cell r="B2925" t="str">
            <v>PE</v>
          </cell>
          <cell r="C2925">
            <v>81</v>
          </cell>
          <cell r="D2925" t="str">
            <v>Salgadinho</v>
          </cell>
        </row>
        <row r="2926">
          <cell r="A2926">
            <v>2612208</v>
          </cell>
          <cell r="B2926" t="str">
            <v>PE</v>
          </cell>
          <cell r="C2926">
            <v>87</v>
          </cell>
          <cell r="D2926" t="str">
            <v>Salgueiro</v>
          </cell>
        </row>
        <row r="2927">
          <cell r="A2927">
            <v>2612307</v>
          </cell>
          <cell r="B2927" t="str">
            <v>PE</v>
          </cell>
          <cell r="C2927">
            <v>87</v>
          </cell>
          <cell r="D2927" t="str">
            <v>Saloá</v>
          </cell>
        </row>
        <row r="2928">
          <cell r="A2928">
            <v>2612406</v>
          </cell>
          <cell r="B2928" t="str">
            <v>PE</v>
          </cell>
          <cell r="C2928">
            <v>87</v>
          </cell>
          <cell r="D2928" t="str">
            <v>Sanharó</v>
          </cell>
        </row>
        <row r="2929">
          <cell r="A2929">
            <v>2612455</v>
          </cell>
          <cell r="B2929" t="str">
            <v>PE</v>
          </cell>
          <cell r="C2929">
            <v>87</v>
          </cell>
          <cell r="D2929" t="str">
            <v>Santa Cruz</v>
          </cell>
        </row>
        <row r="2930">
          <cell r="A2930">
            <v>2612471</v>
          </cell>
          <cell r="B2930" t="str">
            <v>PE</v>
          </cell>
          <cell r="C2930">
            <v>87</v>
          </cell>
          <cell r="D2930" t="str">
            <v>Santa Cruz da Baixa Verde</v>
          </cell>
        </row>
        <row r="2931">
          <cell r="A2931">
            <v>2612505</v>
          </cell>
          <cell r="B2931" t="str">
            <v>PE</v>
          </cell>
          <cell r="C2931">
            <v>81</v>
          </cell>
          <cell r="D2931" t="str">
            <v>Santa Cruz do Capibaribe</v>
          </cell>
        </row>
        <row r="2932">
          <cell r="A2932">
            <v>2612554</v>
          </cell>
          <cell r="B2932" t="str">
            <v>PE</v>
          </cell>
          <cell r="C2932">
            <v>87</v>
          </cell>
          <cell r="D2932" t="str">
            <v>Santa Filomena</v>
          </cell>
        </row>
        <row r="2933">
          <cell r="A2933">
            <v>2612604</v>
          </cell>
          <cell r="B2933" t="str">
            <v>PE</v>
          </cell>
          <cell r="C2933">
            <v>87</v>
          </cell>
          <cell r="D2933" t="str">
            <v>Santa Maria da Boa Vista</v>
          </cell>
        </row>
        <row r="2934">
          <cell r="A2934">
            <v>2612703</v>
          </cell>
          <cell r="B2934" t="str">
            <v>PE</v>
          </cell>
          <cell r="C2934">
            <v>81</v>
          </cell>
          <cell r="D2934" t="str">
            <v>Santa Maria do Cambucá</v>
          </cell>
        </row>
        <row r="2935">
          <cell r="A2935">
            <v>2612802</v>
          </cell>
          <cell r="B2935" t="str">
            <v>PE</v>
          </cell>
          <cell r="C2935">
            <v>87</v>
          </cell>
          <cell r="D2935" t="str">
            <v>Santa Terezinha</v>
          </cell>
        </row>
        <row r="2936">
          <cell r="A2936">
            <v>2612901</v>
          </cell>
          <cell r="B2936" t="str">
            <v>PE</v>
          </cell>
          <cell r="C2936">
            <v>81</v>
          </cell>
          <cell r="D2936" t="str">
            <v>São Benedito do Sul</v>
          </cell>
        </row>
        <row r="2937">
          <cell r="A2937">
            <v>2613008</v>
          </cell>
          <cell r="B2937" t="str">
            <v>PE</v>
          </cell>
          <cell r="C2937">
            <v>81</v>
          </cell>
          <cell r="D2937" t="str">
            <v>São Bento do Una</v>
          </cell>
        </row>
        <row r="2938">
          <cell r="A2938">
            <v>2613107</v>
          </cell>
          <cell r="B2938" t="str">
            <v>PE</v>
          </cell>
          <cell r="C2938">
            <v>81</v>
          </cell>
          <cell r="D2938" t="str">
            <v>São Caitano</v>
          </cell>
        </row>
        <row r="2939">
          <cell r="A2939">
            <v>2613206</v>
          </cell>
          <cell r="B2939" t="str">
            <v>PE</v>
          </cell>
          <cell r="C2939">
            <v>87</v>
          </cell>
          <cell r="D2939" t="str">
            <v>São João</v>
          </cell>
        </row>
        <row r="2940">
          <cell r="A2940">
            <v>2613305</v>
          </cell>
          <cell r="B2940" t="str">
            <v>PE</v>
          </cell>
          <cell r="C2940">
            <v>81</v>
          </cell>
          <cell r="D2940" t="str">
            <v>São Joaquim do Monte</v>
          </cell>
        </row>
        <row r="2941">
          <cell r="A2941">
            <v>2613404</v>
          </cell>
          <cell r="B2941" t="str">
            <v>PE</v>
          </cell>
          <cell r="C2941">
            <v>81</v>
          </cell>
          <cell r="D2941" t="str">
            <v>São José da Coroa Grande</v>
          </cell>
        </row>
        <row r="2942">
          <cell r="A2942">
            <v>2613503</v>
          </cell>
          <cell r="B2942" t="str">
            <v>PE</v>
          </cell>
          <cell r="C2942">
            <v>87</v>
          </cell>
          <cell r="D2942" t="str">
            <v>São José do Belmonte</v>
          </cell>
        </row>
        <row r="2943">
          <cell r="A2943">
            <v>2613602</v>
          </cell>
          <cell r="B2943" t="str">
            <v>PE</v>
          </cell>
          <cell r="C2943">
            <v>87</v>
          </cell>
          <cell r="D2943" t="str">
            <v>São José do Egito</v>
          </cell>
        </row>
        <row r="2944">
          <cell r="A2944">
            <v>2613701</v>
          </cell>
          <cell r="B2944" t="str">
            <v>PE</v>
          </cell>
          <cell r="C2944">
            <v>81</v>
          </cell>
          <cell r="D2944" t="str">
            <v>São Lourenço da Mata</v>
          </cell>
        </row>
        <row r="2945">
          <cell r="A2945">
            <v>2613800</v>
          </cell>
          <cell r="B2945" t="str">
            <v>PE</v>
          </cell>
          <cell r="C2945">
            <v>81</v>
          </cell>
          <cell r="D2945" t="str">
            <v>São Vicente Ferrer</v>
          </cell>
        </row>
        <row r="2946">
          <cell r="A2946">
            <v>2613909</v>
          </cell>
          <cell r="B2946" t="str">
            <v>PE</v>
          </cell>
          <cell r="C2946">
            <v>87</v>
          </cell>
          <cell r="D2946" t="str">
            <v>Serra Talhada</v>
          </cell>
        </row>
        <row r="2947">
          <cell r="A2947">
            <v>2614006</v>
          </cell>
          <cell r="B2947" t="str">
            <v>PE</v>
          </cell>
          <cell r="C2947">
            <v>87</v>
          </cell>
          <cell r="D2947" t="str">
            <v>Serrita</v>
          </cell>
        </row>
        <row r="2948">
          <cell r="A2948">
            <v>2614105</v>
          </cell>
          <cell r="B2948" t="str">
            <v>PE</v>
          </cell>
          <cell r="C2948">
            <v>87</v>
          </cell>
          <cell r="D2948" t="str">
            <v>Sertânia</v>
          </cell>
        </row>
        <row r="2949">
          <cell r="A2949">
            <v>2614204</v>
          </cell>
          <cell r="B2949" t="str">
            <v>PE</v>
          </cell>
          <cell r="C2949">
            <v>81</v>
          </cell>
          <cell r="D2949" t="str">
            <v>Sirinhaém</v>
          </cell>
        </row>
        <row r="2950">
          <cell r="A2950">
            <v>2614402</v>
          </cell>
          <cell r="B2950" t="str">
            <v>PE</v>
          </cell>
          <cell r="C2950">
            <v>87</v>
          </cell>
          <cell r="D2950" t="str">
            <v>Solidão</v>
          </cell>
        </row>
        <row r="2951">
          <cell r="A2951">
            <v>2614501</v>
          </cell>
          <cell r="B2951" t="str">
            <v>PE</v>
          </cell>
          <cell r="C2951">
            <v>81</v>
          </cell>
          <cell r="D2951" t="str">
            <v>Surubim</v>
          </cell>
        </row>
        <row r="2952">
          <cell r="A2952">
            <v>2614600</v>
          </cell>
          <cell r="B2952" t="str">
            <v>PE</v>
          </cell>
          <cell r="C2952">
            <v>87</v>
          </cell>
          <cell r="D2952" t="str">
            <v>Tabira</v>
          </cell>
        </row>
        <row r="2953">
          <cell r="A2953">
            <v>2614709</v>
          </cell>
          <cell r="B2953" t="str">
            <v>PE</v>
          </cell>
          <cell r="C2953">
            <v>81</v>
          </cell>
          <cell r="D2953" t="str">
            <v>Tacaimbó</v>
          </cell>
        </row>
        <row r="2954">
          <cell r="A2954">
            <v>2614808</v>
          </cell>
          <cell r="B2954" t="str">
            <v>PE</v>
          </cell>
          <cell r="C2954">
            <v>87</v>
          </cell>
          <cell r="D2954" t="str">
            <v>Tacaratu</v>
          </cell>
        </row>
        <row r="2955">
          <cell r="A2955">
            <v>2614857</v>
          </cell>
          <cell r="B2955" t="str">
            <v>PE</v>
          </cell>
          <cell r="C2955">
            <v>81</v>
          </cell>
          <cell r="D2955" t="str">
            <v>Tamandaré</v>
          </cell>
        </row>
        <row r="2956">
          <cell r="A2956">
            <v>2615003</v>
          </cell>
          <cell r="B2956" t="str">
            <v>PE</v>
          </cell>
          <cell r="C2956">
            <v>81</v>
          </cell>
          <cell r="D2956" t="str">
            <v>Taquaritinga do Norte</v>
          </cell>
        </row>
        <row r="2957">
          <cell r="A2957">
            <v>2615102</v>
          </cell>
          <cell r="B2957" t="str">
            <v>PE</v>
          </cell>
          <cell r="C2957">
            <v>87</v>
          </cell>
          <cell r="D2957" t="str">
            <v>Terezinha</v>
          </cell>
        </row>
        <row r="2958">
          <cell r="A2958">
            <v>2615201</v>
          </cell>
          <cell r="B2958" t="str">
            <v>PE</v>
          </cell>
          <cell r="C2958">
            <v>87</v>
          </cell>
          <cell r="D2958" t="str">
            <v>Terra Nova</v>
          </cell>
        </row>
        <row r="2959">
          <cell r="A2959">
            <v>2615300</v>
          </cell>
          <cell r="B2959" t="str">
            <v>PE</v>
          </cell>
          <cell r="C2959">
            <v>81</v>
          </cell>
          <cell r="D2959" t="str">
            <v>Timbaúba</v>
          </cell>
        </row>
        <row r="2960">
          <cell r="A2960">
            <v>2615409</v>
          </cell>
          <cell r="B2960" t="str">
            <v>PE</v>
          </cell>
          <cell r="C2960">
            <v>81</v>
          </cell>
          <cell r="D2960" t="str">
            <v>Toritama</v>
          </cell>
        </row>
        <row r="2961">
          <cell r="A2961">
            <v>2615508</v>
          </cell>
          <cell r="B2961" t="str">
            <v>PE</v>
          </cell>
          <cell r="C2961">
            <v>81</v>
          </cell>
          <cell r="D2961" t="str">
            <v>Tracunhaém</v>
          </cell>
        </row>
        <row r="2962">
          <cell r="A2962">
            <v>2615607</v>
          </cell>
          <cell r="B2962" t="str">
            <v>PE</v>
          </cell>
          <cell r="C2962">
            <v>87</v>
          </cell>
          <cell r="D2962" t="str">
            <v>Trindade</v>
          </cell>
        </row>
        <row r="2963">
          <cell r="A2963">
            <v>2615706</v>
          </cell>
          <cell r="B2963" t="str">
            <v>PE</v>
          </cell>
          <cell r="C2963">
            <v>87</v>
          </cell>
          <cell r="D2963" t="str">
            <v>Triunfo</v>
          </cell>
        </row>
        <row r="2964">
          <cell r="A2964">
            <v>2615805</v>
          </cell>
          <cell r="B2964" t="str">
            <v>PE</v>
          </cell>
          <cell r="C2964">
            <v>87</v>
          </cell>
          <cell r="D2964" t="str">
            <v>Tupanatinga</v>
          </cell>
        </row>
        <row r="2965">
          <cell r="A2965">
            <v>2615904</v>
          </cell>
          <cell r="B2965" t="str">
            <v>PE</v>
          </cell>
          <cell r="C2965">
            <v>87</v>
          </cell>
          <cell r="D2965" t="str">
            <v>Tuparetama</v>
          </cell>
        </row>
        <row r="2966">
          <cell r="A2966">
            <v>2616001</v>
          </cell>
          <cell r="B2966" t="str">
            <v>PE</v>
          </cell>
          <cell r="C2966">
            <v>87</v>
          </cell>
          <cell r="D2966" t="str">
            <v>Venturosa</v>
          </cell>
        </row>
        <row r="2967">
          <cell r="A2967">
            <v>2616100</v>
          </cell>
          <cell r="B2967" t="str">
            <v>PE</v>
          </cell>
          <cell r="C2967">
            <v>87</v>
          </cell>
          <cell r="D2967" t="str">
            <v>Verdejante</v>
          </cell>
        </row>
        <row r="2968">
          <cell r="A2968">
            <v>2616183</v>
          </cell>
          <cell r="B2968" t="str">
            <v>PE</v>
          </cell>
          <cell r="C2968">
            <v>81</v>
          </cell>
          <cell r="D2968" t="str">
            <v>Vertente do Lério</v>
          </cell>
        </row>
        <row r="2969">
          <cell r="A2969">
            <v>2616209</v>
          </cell>
          <cell r="B2969" t="str">
            <v>PE</v>
          </cell>
          <cell r="C2969">
            <v>81</v>
          </cell>
          <cell r="D2969" t="str">
            <v>Vertentes</v>
          </cell>
        </row>
        <row r="2970">
          <cell r="A2970">
            <v>2616308</v>
          </cell>
          <cell r="B2970" t="str">
            <v>PE</v>
          </cell>
          <cell r="C2970">
            <v>81</v>
          </cell>
          <cell r="D2970" t="str">
            <v>Vicência</v>
          </cell>
        </row>
        <row r="2971">
          <cell r="A2971">
            <v>2616407</v>
          </cell>
          <cell r="B2971" t="str">
            <v>PE</v>
          </cell>
          <cell r="C2971">
            <v>81</v>
          </cell>
          <cell r="D2971" t="str">
            <v>Vitória de Santo Antão</v>
          </cell>
        </row>
        <row r="2972">
          <cell r="A2972">
            <v>2616506</v>
          </cell>
          <cell r="B2972" t="str">
            <v>PE</v>
          </cell>
          <cell r="C2972">
            <v>81</v>
          </cell>
          <cell r="D2972" t="str">
            <v>Xexéu</v>
          </cell>
        </row>
        <row r="2973">
          <cell r="A2973">
            <v>2200053</v>
          </cell>
          <cell r="B2973" t="str">
            <v>PI</v>
          </cell>
          <cell r="C2973">
            <v>89</v>
          </cell>
          <cell r="D2973" t="str">
            <v>Acauã</v>
          </cell>
        </row>
        <row r="2974">
          <cell r="A2974">
            <v>2200103</v>
          </cell>
          <cell r="B2974" t="str">
            <v>PI</v>
          </cell>
          <cell r="C2974">
            <v>86</v>
          </cell>
          <cell r="D2974" t="str">
            <v>Agricolândia</v>
          </cell>
        </row>
        <row r="2975">
          <cell r="A2975">
            <v>2200202</v>
          </cell>
          <cell r="B2975" t="str">
            <v>PI</v>
          </cell>
          <cell r="C2975">
            <v>86</v>
          </cell>
          <cell r="D2975" t="str">
            <v>Água Branca</v>
          </cell>
        </row>
        <row r="2976">
          <cell r="A2976">
            <v>2200251</v>
          </cell>
          <cell r="B2976" t="str">
            <v>PI</v>
          </cell>
          <cell r="C2976">
            <v>89</v>
          </cell>
          <cell r="D2976" t="str">
            <v>Alagoinha do Piauí</v>
          </cell>
        </row>
        <row r="2977">
          <cell r="A2977">
            <v>2200277</v>
          </cell>
          <cell r="B2977" t="str">
            <v>PI</v>
          </cell>
          <cell r="C2977">
            <v>89</v>
          </cell>
          <cell r="D2977" t="str">
            <v>Alegrete do Piauí</v>
          </cell>
        </row>
        <row r="2978">
          <cell r="A2978">
            <v>2200301</v>
          </cell>
          <cell r="B2978" t="str">
            <v>PI</v>
          </cell>
          <cell r="C2978">
            <v>86</v>
          </cell>
          <cell r="D2978" t="str">
            <v>Alto Longá</v>
          </cell>
        </row>
        <row r="2979">
          <cell r="A2979">
            <v>2200400</v>
          </cell>
          <cell r="B2979" t="str">
            <v>PI</v>
          </cell>
          <cell r="C2979">
            <v>86</v>
          </cell>
          <cell r="D2979" t="str">
            <v>Altos</v>
          </cell>
        </row>
        <row r="2980">
          <cell r="A2980">
            <v>2200459</v>
          </cell>
          <cell r="B2980" t="str">
            <v>PI</v>
          </cell>
          <cell r="C2980">
            <v>89</v>
          </cell>
          <cell r="D2980" t="str">
            <v>Alvorada do Gurguéia</v>
          </cell>
        </row>
        <row r="2981">
          <cell r="A2981">
            <v>2200509</v>
          </cell>
          <cell r="B2981" t="str">
            <v>PI</v>
          </cell>
          <cell r="C2981">
            <v>86</v>
          </cell>
          <cell r="D2981" t="str">
            <v>Amarante</v>
          </cell>
        </row>
        <row r="2982">
          <cell r="A2982">
            <v>2200608</v>
          </cell>
          <cell r="B2982" t="str">
            <v>PI</v>
          </cell>
          <cell r="C2982">
            <v>86</v>
          </cell>
          <cell r="D2982" t="str">
            <v>Angical do Piauí</v>
          </cell>
        </row>
        <row r="2983">
          <cell r="A2983">
            <v>2200707</v>
          </cell>
          <cell r="B2983" t="str">
            <v>PI</v>
          </cell>
          <cell r="C2983">
            <v>89</v>
          </cell>
          <cell r="D2983" t="str">
            <v>Anísio de Abreu</v>
          </cell>
        </row>
        <row r="2984">
          <cell r="A2984">
            <v>2200806</v>
          </cell>
          <cell r="B2984" t="str">
            <v>PI</v>
          </cell>
          <cell r="C2984">
            <v>89</v>
          </cell>
          <cell r="D2984" t="str">
            <v>Antônio Almeida</v>
          </cell>
        </row>
        <row r="2985">
          <cell r="A2985">
            <v>2200905</v>
          </cell>
          <cell r="B2985" t="str">
            <v>PI</v>
          </cell>
          <cell r="C2985">
            <v>89</v>
          </cell>
          <cell r="D2985" t="str">
            <v>Aroazes</v>
          </cell>
        </row>
        <row r="2986">
          <cell r="A2986">
            <v>2200954</v>
          </cell>
          <cell r="B2986" t="str">
            <v>PI</v>
          </cell>
          <cell r="C2986">
            <v>87</v>
          </cell>
          <cell r="D2986" t="str">
            <v>Aroeiras do Itaim</v>
          </cell>
        </row>
        <row r="2987">
          <cell r="A2987">
            <v>2201002</v>
          </cell>
          <cell r="B2987" t="str">
            <v>PI</v>
          </cell>
          <cell r="C2987">
            <v>89</v>
          </cell>
          <cell r="D2987" t="str">
            <v>Arraial</v>
          </cell>
        </row>
        <row r="2988">
          <cell r="A2988">
            <v>2201051</v>
          </cell>
          <cell r="B2988" t="str">
            <v>PI</v>
          </cell>
          <cell r="C2988">
            <v>86</v>
          </cell>
          <cell r="D2988" t="str">
            <v>Assunção do Piauí</v>
          </cell>
        </row>
        <row r="2989">
          <cell r="A2989">
            <v>2201101</v>
          </cell>
          <cell r="B2989" t="str">
            <v>PI</v>
          </cell>
          <cell r="C2989">
            <v>89</v>
          </cell>
          <cell r="D2989" t="str">
            <v>Avelino Lopes</v>
          </cell>
        </row>
        <row r="2990">
          <cell r="A2990">
            <v>2201150</v>
          </cell>
          <cell r="B2990" t="str">
            <v>PI</v>
          </cell>
          <cell r="C2990">
            <v>89</v>
          </cell>
          <cell r="D2990" t="str">
            <v>Baixa Grande do Ribeiro</v>
          </cell>
        </row>
        <row r="2991">
          <cell r="A2991">
            <v>2201176</v>
          </cell>
          <cell r="B2991" t="str">
            <v>PI</v>
          </cell>
          <cell r="C2991">
            <v>89</v>
          </cell>
          <cell r="D2991" t="str">
            <v>Barra D'Alcântara</v>
          </cell>
        </row>
        <row r="2992">
          <cell r="A2992">
            <v>2201200</v>
          </cell>
          <cell r="B2992" t="str">
            <v>PI</v>
          </cell>
          <cell r="C2992">
            <v>86</v>
          </cell>
          <cell r="D2992" t="str">
            <v>Barras</v>
          </cell>
        </row>
        <row r="2993">
          <cell r="A2993">
            <v>2201309</v>
          </cell>
          <cell r="B2993" t="str">
            <v>PI</v>
          </cell>
          <cell r="C2993">
            <v>89</v>
          </cell>
          <cell r="D2993" t="str">
            <v>Barreiras do Piauí</v>
          </cell>
        </row>
        <row r="2994">
          <cell r="A2994">
            <v>2201408</v>
          </cell>
          <cell r="B2994" t="str">
            <v>PI</v>
          </cell>
          <cell r="C2994">
            <v>86</v>
          </cell>
          <cell r="D2994" t="str">
            <v>Barro Duro</v>
          </cell>
        </row>
        <row r="2995">
          <cell r="A2995">
            <v>2201507</v>
          </cell>
          <cell r="B2995" t="str">
            <v>PI</v>
          </cell>
          <cell r="C2995">
            <v>86</v>
          </cell>
          <cell r="D2995" t="str">
            <v>Batalha</v>
          </cell>
        </row>
        <row r="2996">
          <cell r="A2996">
            <v>2201556</v>
          </cell>
          <cell r="B2996" t="str">
            <v>PI</v>
          </cell>
          <cell r="C2996">
            <v>89</v>
          </cell>
          <cell r="D2996" t="str">
            <v>Bela Vista do Piauí</v>
          </cell>
        </row>
        <row r="2997">
          <cell r="A2997">
            <v>2201572</v>
          </cell>
          <cell r="B2997" t="str">
            <v>PI</v>
          </cell>
          <cell r="C2997">
            <v>89</v>
          </cell>
          <cell r="D2997" t="str">
            <v>Belém do Piauí</v>
          </cell>
        </row>
        <row r="2998">
          <cell r="A2998">
            <v>2201606</v>
          </cell>
          <cell r="B2998" t="str">
            <v>PI</v>
          </cell>
          <cell r="C2998">
            <v>86</v>
          </cell>
          <cell r="D2998" t="str">
            <v>Beneditinos</v>
          </cell>
        </row>
        <row r="2999">
          <cell r="A2999">
            <v>2201705</v>
          </cell>
          <cell r="B2999" t="str">
            <v>PI</v>
          </cell>
          <cell r="C2999">
            <v>89</v>
          </cell>
          <cell r="D2999" t="str">
            <v>Bertolínia</v>
          </cell>
        </row>
        <row r="3000">
          <cell r="A3000">
            <v>2201739</v>
          </cell>
          <cell r="B3000" t="str">
            <v>PI</v>
          </cell>
          <cell r="C3000">
            <v>89</v>
          </cell>
          <cell r="D3000" t="str">
            <v>Betânia do Piauí</v>
          </cell>
        </row>
        <row r="3001">
          <cell r="A3001">
            <v>2201770</v>
          </cell>
          <cell r="B3001" t="str">
            <v>PI</v>
          </cell>
          <cell r="C3001">
            <v>86</v>
          </cell>
          <cell r="D3001" t="str">
            <v>Boa Hora</v>
          </cell>
        </row>
        <row r="3002">
          <cell r="A3002">
            <v>2201804</v>
          </cell>
          <cell r="B3002" t="str">
            <v>PI</v>
          </cell>
          <cell r="C3002">
            <v>89</v>
          </cell>
          <cell r="D3002" t="str">
            <v>Bocaina</v>
          </cell>
        </row>
        <row r="3003">
          <cell r="A3003">
            <v>2201903</v>
          </cell>
          <cell r="B3003" t="str">
            <v>PI</v>
          </cell>
          <cell r="C3003">
            <v>89</v>
          </cell>
          <cell r="D3003" t="str">
            <v>Bom Jesus</v>
          </cell>
        </row>
        <row r="3004">
          <cell r="A3004">
            <v>2201919</v>
          </cell>
          <cell r="B3004" t="str">
            <v>PI</v>
          </cell>
          <cell r="C3004">
            <v>86</v>
          </cell>
          <cell r="D3004" t="str">
            <v>Bom Princípio do Piauí</v>
          </cell>
        </row>
        <row r="3005">
          <cell r="A3005">
            <v>2201929</v>
          </cell>
          <cell r="B3005" t="str">
            <v>PI</v>
          </cell>
          <cell r="C3005">
            <v>89</v>
          </cell>
          <cell r="D3005" t="str">
            <v>Bonfim do Piauí</v>
          </cell>
        </row>
        <row r="3006">
          <cell r="A3006">
            <v>2201945</v>
          </cell>
          <cell r="B3006" t="str">
            <v>PI</v>
          </cell>
          <cell r="C3006">
            <v>86</v>
          </cell>
          <cell r="D3006" t="str">
            <v>Boqueirão do Piauí</v>
          </cell>
        </row>
        <row r="3007">
          <cell r="A3007">
            <v>2201960</v>
          </cell>
          <cell r="B3007" t="str">
            <v>PI</v>
          </cell>
          <cell r="C3007">
            <v>86</v>
          </cell>
          <cell r="D3007" t="str">
            <v>Brasileira</v>
          </cell>
        </row>
        <row r="3008">
          <cell r="A3008">
            <v>2201988</v>
          </cell>
          <cell r="B3008" t="str">
            <v>PI</v>
          </cell>
          <cell r="C3008">
            <v>89</v>
          </cell>
          <cell r="D3008" t="str">
            <v>Brejo do Piauí</v>
          </cell>
        </row>
        <row r="3009">
          <cell r="A3009">
            <v>2202000</v>
          </cell>
          <cell r="B3009" t="str">
            <v>PI</v>
          </cell>
          <cell r="C3009">
            <v>86</v>
          </cell>
          <cell r="D3009" t="str">
            <v>Buriti dos Lopes</v>
          </cell>
        </row>
        <row r="3010">
          <cell r="A3010">
            <v>2202026</v>
          </cell>
          <cell r="B3010" t="str">
            <v>PI</v>
          </cell>
          <cell r="C3010">
            <v>86</v>
          </cell>
          <cell r="D3010" t="str">
            <v>Buriti dos Montes</v>
          </cell>
        </row>
        <row r="3011">
          <cell r="A3011">
            <v>2202059</v>
          </cell>
          <cell r="B3011" t="str">
            <v>PI</v>
          </cell>
          <cell r="C3011">
            <v>86</v>
          </cell>
          <cell r="D3011" t="str">
            <v>Cabeceiras do Piauí</v>
          </cell>
        </row>
        <row r="3012">
          <cell r="A3012">
            <v>2202075</v>
          </cell>
          <cell r="B3012" t="str">
            <v>PI</v>
          </cell>
          <cell r="C3012">
            <v>89</v>
          </cell>
          <cell r="D3012" t="str">
            <v>Cajazeiras do Piauí</v>
          </cell>
        </row>
        <row r="3013">
          <cell r="A3013">
            <v>2202083</v>
          </cell>
          <cell r="B3013" t="str">
            <v>PI</v>
          </cell>
          <cell r="C3013">
            <v>86</v>
          </cell>
          <cell r="D3013" t="str">
            <v>Cajueiro da Praia</v>
          </cell>
        </row>
        <row r="3014">
          <cell r="A3014">
            <v>2202091</v>
          </cell>
          <cell r="B3014" t="str">
            <v>PI</v>
          </cell>
          <cell r="C3014">
            <v>89</v>
          </cell>
          <cell r="D3014" t="str">
            <v>Caldeirão Grande do Piauí</v>
          </cell>
        </row>
        <row r="3015">
          <cell r="A3015">
            <v>2202109</v>
          </cell>
          <cell r="B3015" t="str">
            <v>PI</v>
          </cell>
          <cell r="C3015">
            <v>89</v>
          </cell>
          <cell r="D3015" t="str">
            <v>Campinas do Piauí</v>
          </cell>
        </row>
        <row r="3016">
          <cell r="A3016">
            <v>2202117</v>
          </cell>
          <cell r="B3016" t="str">
            <v>PI</v>
          </cell>
          <cell r="C3016">
            <v>89</v>
          </cell>
          <cell r="D3016" t="str">
            <v>Campo Alegre do Fidalgo</v>
          </cell>
        </row>
        <row r="3017">
          <cell r="A3017">
            <v>2202133</v>
          </cell>
          <cell r="B3017" t="str">
            <v>PI</v>
          </cell>
          <cell r="C3017">
            <v>89</v>
          </cell>
          <cell r="D3017" t="str">
            <v>Campo Grande do Piauí</v>
          </cell>
        </row>
        <row r="3018">
          <cell r="A3018">
            <v>2202174</v>
          </cell>
          <cell r="B3018" t="str">
            <v>PI</v>
          </cell>
          <cell r="C3018">
            <v>86</v>
          </cell>
          <cell r="D3018" t="str">
            <v>Campo Largo do Piauí</v>
          </cell>
        </row>
        <row r="3019">
          <cell r="A3019">
            <v>2202208</v>
          </cell>
          <cell r="B3019" t="str">
            <v>PI</v>
          </cell>
          <cell r="C3019">
            <v>86</v>
          </cell>
          <cell r="D3019" t="str">
            <v>Campo Maior</v>
          </cell>
        </row>
        <row r="3020">
          <cell r="A3020">
            <v>2202251</v>
          </cell>
          <cell r="B3020" t="str">
            <v>PI</v>
          </cell>
          <cell r="C3020">
            <v>89</v>
          </cell>
          <cell r="D3020" t="str">
            <v>Canavieira</v>
          </cell>
        </row>
        <row r="3021">
          <cell r="A3021">
            <v>2202307</v>
          </cell>
          <cell r="B3021" t="str">
            <v>PI</v>
          </cell>
          <cell r="C3021">
            <v>89</v>
          </cell>
          <cell r="D3021" t="str">
            <v>Canto do Buriti</v>
          </cell>
        </row>
        <row r="3022">
          <cell r="A3022">
            <v>2202406</v>
          </cell>
          <cell r="B3022" t="str">
            <v>PI</v>
          </cell>
          <cell r="C3022">
            <v>86</v>
          </cell>
          <cell r="D3022" t="str">
            <v>Capitão de Campos</v>
          </cell>
        </row>
        <row r="3023">
          <cell r="A3023">
            <v>2202455</v>
          </cell>
          <cell r="B3023" t="str">
            <v>PI</v>
          </cell>
          <cell r="C3023">
            <v>89</v>
          </cell>
          <cell r="D3023" t="str">
            <v>Capitão Gervásio Oliveira</v>
          </cell>
        </row>
        <row r="3024">
          <cell r="A3024">
            <v>2202505</v>
          </cell>
          <cell r="B3024" t="str">
            <v>PI</v>
          </cell>
          <cell r="C3024">
            <v>89</v>
          </cell>
          <cell r="D3024" t="str">
            <v>Caracol</v>
          </cell>
        </row>
        <row r="3025">
          <cell r="A3025">
            <v>2202539</v>
          </cell>
          <cell r="B3025" t="str">
            <v>PI</v>
          </cell>
          <cell r="C3025">
            <v>86</v>
          </cell>
          <cell r="D3025" t="str">
            <v>Caraúbas do Piauí</v>
          </cell>
        </row>
        <row r="3026">
          <cell r="A3026">
            <v>2202554</v>
          </cell>
          <cell r="B3026" t="str">
            <v>PI</v>
          </cell>
          <cell r="C3026">
            <v>89</v>
          </cell>
          <cell r="D3026" t="str">
            <v>Caridade do Piauí</v>
          </cell>
        </row>
        <row r="3027">
          <cell r="A3027">
            <v>2202604</v>
          </cell>
          <cell r="B3027" t="str">
            <v>PI</v>
          </cell>
          <cell r="C3027">
            <v>86</v>
          </cell>
          <cell r="D3027" t="str">
            <v>Castelo do Piauí</v>
          </cell>
        </row>
        <row r="3028">
          <cell r="A3028">
            <v>2202653</v>
          </cell>
          <cell r="B3028" t="str">
            <v>PI</v>
          </cell>
          <cell r="C3028">
            <v>86</v>
          </cell>
          <cell r="D3028" t="str">
            <v>Caxingó</v>
          </cell>
        </row>
        <row r="3029">
          <cell r="A3029">
            <v>2202703</v>
          </cell>
          <cell r="B3029" t="str">
            <v>PI</v>
          </cell>
          <cell r="C3029">
            <v>86</v>
          </cell>
          <cell r="D3029" t="str">
            <v>Cocal</v>
          </cell>
        </row>
        <row r="3030">
          <cell r="A3030">
            <v>2202711</v>
          </cell>
          <cell r="B3030" t="str">
            <v>PI</v>
          </cell>
          <cell r="C3030">
            <v>86</v>
          </cell>
          <cell r="D3030" t="str">
            <v>Cocal de Telha</v>
          </cell>
        </row>
        <row r="3031">
          <cell r="A3031">
            <v>2202729</v>
          </cell>
          <cell r="B3031" t="str">
            <v>PI</v>
          </cell>
          <cell r="C3031">
            <v>86</v>
          </cell>
          <cell r="D3031" t="str">
            <v>Cocal dos Alves</v>
          </cell>
        </row>
        <row r="3032">
          <cell r="A3032">
            <v>2202737</v>
          </cell>
          <cell r="B3032" t="str">
            <v>PI</v>
          </cell>
          <cell r="C3032">
            <v>86</v>
          </cell>
          <cell r="D3032" t="str">
            <v>Coivaras</v>
          </cell>
        </row>
        <row r="3033">
          <cell r="A3033">
            <v>2202752</v>
          </cell>
          <cell r="B3033" t="str">
            <v>PI</v>
          </cell>
          <cell r="C3033">
            <v>89</v>
          </cell>
          <cell r="D3033" t="str">
            <v>Colônia do Gurguéia</v>
          </cell>
        </row>
        <row r="3034">
          <cell r="A3034">
            <v>2202778</v>
          </cell>
          <cell r="B3034" t="str">
            <v>PI</v>
          </cell>
          <cell r="C3034">
            <v>89</v>
          </cell>
          <cell r="D3034" t="str">
            <v>Colônia do Piauí</v>
          </cell>
        </row>
        <row r="3035">
          <cell r="A3035">
            <v>2202802</v>
          </cell>
          <cell r="B3035" t="str">
            <v>PI</v>
          </cell>
          <cell r="C3035">
            <v>89</v>
          </cell>
          <cell r="D3035" t="str">
            <v>Conceição do Canindé</v>
          </cell>
        </row>
        <row r="3036">
          <cell r="A3036">
            <v>2202851</v>
          </cell>
          <cell r="B3036" t="str">
            <v>PI</v>
          </cell>
          <cell r="C3036">
            <v>89</v>
          </cell>
          <cell r="D3036" t="str">
            <v>Coronel José Dias</v>
          </cell>
        </row>
        <row r="3037">
          <cell r="A3037">
            <v>2202901</v>
          </cell>
          <cell r="B3037" t="str">
            <v>PI</v>
          </cell>
          <cell r="C3037">
            <v>89</v>
          </cell>
          <cell r="D3037" t="str">
            <v>Corrente</v>
          </cell>
        </row>
        <row r="3038">
          <cell r="A3038">
            <v>2203008</v>
          </cell>
          <cell r="B3038" t="str">
            <v>PI</v>
          </cell>
          <cell r="C3038">
            <v>89</v>
          </cell>
          <cell r="D3038" t="str">
            <v>Cristalândia do Piauí</v>
          </cell>
        </row>
        <row r="3039">
          <cell r="A3039">
            <v>2203107</v>
          </cell>
          <cell r="B3039" t="str">
            <v>PI</v>
          </cell>
          <cell r="C3039">
            <v>89</v>
          </cell>
          <cell r="D3039" t="str">
            <v>Cristino Castro</v>
          </cell>
        </row>
        <row r="3040">
          <cell r="A3040">
            <v>2203206</v>
          </cell>
          <cell r="B3040" t="str">
            <v>PI</v>
          </cell>
          <cell r="C3040">
            <v>89</v>
          </cell>
          <cell r="D3040" t="str">
            <v>Curimatá</v>
          </cell>
        </row>
        <row r="3041">
          <cell r="A3041">
            <v>2203230</v>
          </cell>
          <cell r="B3041" t="str">
            <v>PI</v>
          </cell>
          <cell r="C3041">
            <v>89</v>
          </cell>
          <cell r="D3041" t="str">
            <v>Currais</v>
          </cell>
        </row>
        <row r="3042">
          <cell r="A3042">
            <v>2203271</v>
          </cell>
          <cell r="B3042" t="str">
            <v>PI</v>
          </cell>
          <cell r="C3042">
            <v>89</v>
          </cell>
          <cell r="D3042" t="str">
            <v>Curral Novo do Piauí</v>
          </cell>
        </row>
        <row r="3043">
          <cell r="A3043">
            <v>2203255</v>
          </cell>
          <cell r="B3043" t="str">
            <v>PI</v>
          </cell>
          <cell r="C3043">
            <v>86</v>
          </cell>
          <cell r="D3043" t="str">
            <v>Curralinhos</v>
          </cell>
        </row>
        <row r="3044">
          <cell r="A3044">
            <v>2203305</v>
          </cell>
          <cell r="B3044" t="str">
            <v>PI</v>
          </cell>
          <cell r="C3044">
            <v>86</v>
          </cell>
          <cell r="D3044" t="str">
            <v>Demerval Lobão</v>
          </cell>
        </row>
        <row r="3045">
          <cell r="A3045">
            <v>2203354</v>
          </cell>
          <cell r="B3045" t="str">
            <v>PI</v>
          </cell>
          <cell r="C3045">
            <v>89</v>
          </cell>
          <cell r="D3045" t="str">
            <v>Dirceu Arcoverde</v>
          </cell>
        </row>
        <row r="3046">
          <cell r="A3046">
            <v>2203404</v>
          </cell>
          <cell r="B3046" t="str">
            <v>PI</v>
          </cell>
          <cell r="C3046">
            <v>89</v>
          </cell>
          <cell r="D3046" t="str">
            <v>Dom Expedito Lopes</v>
          </cell>
        </row>
        <row r="3047">
          <cell r="A3047">
            <v>2203453</v>
          </cell>
          <cell r="B3047" t="str">
            <v>PI</v>
          </cell>
          <cell r="C3047">
            <v>89</v>
          </cell>
          <cell r="D3047" t="str">
            <v>Dom Inocêncio</v>
          </cell>
        </row>
        <row r="3048">
          <cell r="A3048">
            <v>2203420</v>
          </cell>
          <cell r="B3048" t="str">
            <v>PI</v>
          </cell>
          <cell r="C3048">
            <v>86</v>
          </cell>
          <cell r="D3048" t="str">
            <v>Domingos Mourão</v>
          </cell>
        </row>
        <row r="3049">
          <cell r="A3049">
            <v>2203503</v>
          </cell>
          <cell r="B3049" t="str">
            <v>PI</v>
          </cell>
          <cell r="C3049">
            <v>86</v>
          </cell>
          <cell r="D3049" t="str">
            <v>Elesbão Veloso</v>
          </cell>
        </row>
        <row r="3050">
          <cell r="A3050">
            <v>2203602</v>
          </cell>
          <cell r="B3050" t="str">
            <v>PI</v>
          </cell>
          <cell r="C3050">
            <v>89</v>
          </cell>
          <cell r="D3050" t="str">
            <v>Eliseu Martins</v>
          </cell>
        </row>
        <row r="3051">
          <cell r="A3051">
            <v>2203701</v>
          </cell>
          <cell r="B3051" t="str">
            <v>PI</v>
          </cell>
          <cell r="C3051">
            <v>86</v>
          </cell>
          <cell r="D3051" t="str">
            <v>Esperantina</v>
          </cell>
        </row>
        <row r="3052">
          <cell r="A3052">
            <v>2203750</v>
          </cell>
          <cell r="B3052" t="str">
            <v>PI</v>
          </cell>
          <cell r="C3052">
            <v>89</v>
          </cell>
          <cell r="D3052" t="str">
            <v>Fartura do Piauí</v>
          </cell>
        </row>
        <row r="3053">
          <cell r="A3053">
            <v>2203800</v>
          </cell>
          <cell r="B3053" t="str">
            <v>PI</v>
          </cell>
          <cell r="C3053">
            <v>89</v>
          </cell>
          <cell r="D3053" t="str">
            <v>Flores do Piauí</v>
          </cell>
        </row>
        <row r="3054">
          <cell r="A3054">
            <v>2203859</v>
          </cell>
          <cell r="B3054" t="str">
            <v>PI</v>
          </cell>
          <cell r="C3054">
            <v>89</v>
          </cell>
          <cell r="D3054" t="str">
            <v>Floresta do Piauí</v>
          </cell>
        </row>
        <row r="3055">
          <cell r="A3055">
            <v>2203909</v>
          </cell>
          <cell r="B3055" t="str">
            <v>PI</v>
          </cell>
          <cell r="C3055">
            <v>89</v>
          </cell>
          <cell r="D3055" t="str">
            <v>Floriano</v>
          </cell>
        </row>
        <row r="3056">
          <cell r="A3056">
            <v>2204006</v>
          </cell>
          <cell r="B3056" t="str">
            <v>PI</v>
          </cell>
          <cell r="C3056">
            <v>89</v>
          </cell>
          <cell r="D3056" t="str">
            <v>Francinópolis</v>
          </cell>
        </row>
        <row r="3057">
          <cell r="A3057">
            <v>2204105</v>
          </cell>
          <cell r="B3057" t="str">
            <v>PI</v>
          </cell>
          <cell r="C3057">
            <v>89</v>
          </cell>
          <cell r="D3057" t="str">
            <v>Francisco Ayres</v>
          </cell>
        </row>
        <row r="3058">
          <cell r="A3058">
            <v>2204154</v>
          </cell>
          <cell r="B3058" t="str">
            <v>PI</v>
          </cell>
          <cell r="C3058">
            <v>89</v>
          </cell>
          <cell r="D3058" t="str">
            <v>Francisco Macedo</v>
          </cell>
        </row>
        <row r="3059">
          <cell r="A3059">
            <v>2204204</v>
          </cell>
          <cell r="B3059" t="str">
            <v>PI</v>
          </cell>
          <cell r="C3059">
            <v>89</v>
          </cell>
          <cell r="D3059" t="str">
            <v>Francisco Santos</v>
          </cell>
        </row>
        <row r="3060">
          <cell r="A3060">
            <v>2204303</v>
          </cell>
          <cell r="B3060" t="str">
            <v>PI</v>
          </cell>
          <cell r="C3060">
            <v>89</v>
          </cell>
          <cell r="D3060" t="str">
            <v>Fronteiras</v>
          </cell>
        </row>
        <row r="3061">
          <cell r="A3061">
            <v>2204352</v>
          </cell>
          <cell r="B3061" t="str">
            <v>PI</v>
          </cell>
          <cell r="C3061">
            <v>89</v>
          </cell>
          <cell r="D3061" t="str">
            <v>Geminiano</v>
          </cell>
        </row>
        <row r="3062">
          <cell r="A3062">
            <v>2204402</v>
          </cell>
          <cell r="B3062" t="str">
            <v>PI</v>
          </cell>
          <cell r="C3062">
            <v>89</v>
          </cell>
          <cell r="D3062" t="str">
            <v>Gilbués</v>
          </cell>
        </row>
        <row r="3063">
          <cell r="A3063">
            <v>2204501</v>
          </cell>
          <cell r="B3063" t="str">
            <v>PI</v>
          </cell>
          <cell r="C3063">
            <v>89</v>
          </cell>
          <cell r="D3063" t="str">
            <v>Guadalupe</v>
          </cell>
        </row>
        <row r="3064">
          <cell r="A3064">
            <v>2204550</v>
          </cell>
          <cell r="B3064" t="str">
            <v>PI</v>
          </cell>
          <cell r="C3064">
            <v>89</v>
          </cell>
          <cell r="D3064" t="str">
            <v>Guaribas</v>
          </cell>
        </row>
        <row r="3065">
          <cell r="A3065">
            <v>2204600</v>
          </cell>
          <cell r="B3065" t="str">
            <v>PI</v>
          </cell>
          <cell r="C3065">
            <v>86</v>
          </cell>
          <cell r="D3065" t="str">
            <v>Hugo Napoleão</v>
          </cell>
        </row>
        <row r="3066">
          <cell r="A3066">
            <v>2204659</v>
          </cell>
          <cell r="B3066" t="str">
            <v>PI</v>
          </cell>
          <cell r="C3066">
            <v>86</v>
          </cell>
          <cell r="D3066" t="str">
            <v>Ilha Grande</v>
          </cell>
        </row>
        <row r="3067">
          <cell r="A3067">
            <v>2204709</v>
          </cell>
          <cell r="B3067" t="str">
            <v>PI</v>
          </cell>
          <cell r="C3067">
            <v>89</v>
          </cell>
          <cell r="D3067" t="str">
            <v>Inhuma</v>
          </cell>
        </row>
        <row r="3068">
          <cell r="A3068">
            <v>2204808</v>
          </cell>
          <cell r="B3068" t="str">
            <v>PI</v>
          </cell>
          <cell r="C3068">
            <v>89</v>
          </cell>
          <cell r="D3068" t="str">
            <v>Ipiranga do Piauí</v>
          </cell>
        </row>
        <row r="3069">
          <cell r="A3069">
            <v>2204907</v>
          </cell>
          <cell r="B3069" t="str">
            <v>PI</v>
          </cell>
          <cell r="C3069">
            <v>89</v>
          </cell>
          <cell r="D3069" t="str">
            <v>Isaías Coelho</v>
          </cell>
        </row>
        <row r="3070">
          <cell r="A3070">
            <v>2205003</v>
          </cell>
          <cell r="B3070" t="str">
            <v>PI</v>
          </cell>
          <cell r="C3070">
            <v>89</v>
          </cell>
          <cell r="D3070" t="str">
            <v>Itainópolis</v>
          </cell>
        </row>
        <row r="3071">
          <cell r="A3071">
            <v>2205102</v>
          </cell>
          <cell r="B3071" t="str">
            <v>PI</v>
          </cell>
          <cell r="C3071">
            <v>89</v>
          </cell>
          <cell r="D3071" t="str">
            <v>Itaueira</v>
          </cell>
        </row>
        <row r="3072">
          <cell r="A3072">
            <v>2205151</v>
          </cell>
          <cell r="B3072" t="str">
            <v>PI</v>
          </cell>
          <cell r="C3072">
            <v>89</v>
          </cell>
          <cell r="D3072" t="str">
            <v>Jacobina do Piauí</v>
          </cell>
        </row>
        <row r="3073">
          <cell r="A3073">
            <v>2205201</v>
          </cell>
          <cell r="B3073" t="str">
            <v>PI</v>
          </cell>
          <cell r="C3073">
            <v>89</v>
          </cell>
          <cell r="D3073" t="str">
            <v>Jaicós</v>
          </cell>
        </row>
        <row r="3074">
          <cell r="A3074">
            <v>2205250</v>
          </cell>
          <cell r="B3074" t="str">
            <v>PI</v>
          </cell>
          <cell r="C3074">
            <v>86</v>
          </cell>
          <cell r="D3074" t="str">
            <v>Jardim do Mulato</v>
          </cell>
        </row>
        <row r="3075">
          <cell r="A3075">
            <v>2205276</v>
          </cell>
          <cell r="B3075" t="str">
            <v>PI</v>
          </cell>
          <cell r="C3075">
            <v>86</v>
          </cell>
          <cell r="D3075" t="str">
            <v>Jatobá do Piauí</v>
          </cell>
        </row>
        <row r="3076">
          <cell r="A3076">
            <v>2205300</v>
          </cell>
          <cell r="B3076" t="str">
            <v>PI</v>
          </cell>
          <cell r="C3076">
            <v>89</v>
          </cell>
          <cell r="D3076" t="str">
            <v>Jerumenha</v>
          </cell>
        </row>
        <row r="3077">
          <cell r="A3077">
            <v>2205359</v>
          </cell>
          <cell r="B3077" t="str">
            <v>PI</v>
          </cell>
          <cell r="C3077">
            <v>89</v>
          </cell>
          <cell r="D3077" t="str">
            <v>João Costa</v>
          </cell>
        </row>
        <row r="3078">
          <cell r="A3078">
            <v>2205409</v>
          </cell>
          <cell r="B3078" t="str">
            <v>PI</v>
          </cell>
          <cell r="C3078">
            <v>86</v>
          </cell>
          <cell r="D3078" t="str">
            <v>Joaquim Pires</v>
          </cell>
        </row>
        <row r="3079">
          <cell r="A3079">
            <v>2205458</v>
          </cell>
          <cell r="B3079" t="str">
            <v>PI</v>
          </cell>
          <cell r="C3079">
            <v>86</v>
          </cell>
          <cell r="D3079" t="str">
            <v>Joca Marques</v>
          </cell>
        </row>
        <row r="3080">
          <cell r="A3080">
            <v>2205508</v>
          </cell>
          <cell r="B3080" t="str">
            <v>PI</v>
          </cell>
          <cell r="C3080">
            <v>86</v>
          </cell>
          <cell r="D3080" t="str">
            <v>José de Freitas</v>
          </cell>
        </row>
        <row r="3081">
          <cell r="A3081">
            <v>2205516</v>
          </cell>
          <cell r="B3081" t="str">
            <v>PI</v>
          </cell>
          <cell r="C3081">
            <v>86</v>
          </cell>
          <cell r="D3081" t="str">
            <v>Juazeiro do Piauí</v>
          </cell>
        </row>
        <row r="3082">
          <cell r="A3082">
            <v>2205524</v>
          </cell>
          <cell r="B3082" t="str">
            <v>PI</v>
          </cell>
          <cell r="C3082">
            <v>89</v>
          </cell>
          <cell r="D3082" t="str">
            <v>Júlio Borges</v>
          </cell>
        </row>
        <row r="3083">
          <cell r="A3083">
            <v>2205532</v>
          </cell>
          <cell r="B3083" t="str">
            <v>PI</v>
          </cell>
          <cell r="C3083">
            <v>89</v>
          </cell>
          <cell r="D3083" t="str">
            <v>Jurema</v>
          </cell>
        </row>
        <row r="3084">
          <cell r="A3084">
            <v>2205557</v>
          </cell>
          <cell r="B3084" t="str">
            <v>PI</v>
          </cell>
          <cell r="C3084">
            <v>86</v>
          </cell>
          <cell r="D3084" t="str">
            <v>Lagoa Alegre</v>
          </cell>
        </row>
        <row r="3085">
          <cell r="A3085">
            <v>2205573</v>
          </cell>
          <cell r="B3085" t="str">
            <v>PI</v>
          </cell>
          <cell r="C3085">
            <v>86</v>
          </cell>
          <cell r="D3085" t="str">
            <v>Lagoa de São Francisco</v>
          </cell>
        </row>
        <row r="3086">
          <cell r="A3086">
            <v>2205565</v>
          </cell>
          <cell r="B3086" t="str">
            <v>PI</v>
          </cell>
          <cell r="C3086">
            <v>89</v>
          </cell>
          <cell r="D3086" t="str">
            <v>Lagoa do Barro do Piauí</v>
          </cell>
        </row>
        <row r="3087">
          <cell r="A3087">
            <v>2205581</v>
          </cell>
          <cell r="B3087" t="str">
            <v>PI</v>
          </cell>
          <cell r="C3087">
            <v>86</v>
          </cell>
          <cell r="D3087" t="str">
            <v>Lagoa do Piauí</v>
          </cell>
        </row>
        <row r="3088">
          <cell r="A3088">
            <v>2205599</v>
          </cell>
          <cell r="B3088" t="str">
            <v>PI</v>
          </cell>
          <cell r="C3088">
            <v>89</v>
          </cell>
          <cell r="D3088" t="str">
            <v>Lagoa do Sítio</v>
          </cell>
        </row>
        <row r="3089">
          <cell r="A3089">
            <v>2205540</v>
          </cell>
          <cell r="B3089" t="str">
            <v>PI</v>
          </cell>
          <cell r="C3089">
            <v>86</v>
          </cell>
          <cell r="D3089" t="str">
            <v>Lagoinha do Piauí</v>
          </cell>
        </row>
        <row r="3090">
          <cell r="A3090">
            <v>2205607</v>
          </cell>
          <cell r="B3090" t="str">
            <v>PI</v>
          </cell>
          <cell r="C3090">
            <v>89</v>
          </cell>
          <cell r="D3090" t="str">
            <v>Landri Sales</v>
          </cell>
        </row>
        <row r="3091">
          <cell r="A3091">
            <v>2205706</v>
          </cell>
          <cell r="B3091" t="str">
            <v>PI</v>
          </cell>
          <cell r="C3091">
            <v>86</v>
          </cell>
          <cell r="D3091" t="str">
            <v>Luís Correia</v>
          </cell>
        </row>
        <row r="3092">
          <cell r="A3092">
            <v>2205805</v>
          </cell>
          <cell r="B3092" t="str">
            <v>PI</v>
          </cell>
          <cell r="C3092">
            <v>86</v>
          </cell>
          <cell r="D3092" t="str">
            <v>Luzilândia</v>
          </cell>
        </row>
        <row r="3093">
          <cell r="A3093">
            <v>2205854</v>
          </cell>
          <cell r="B3093" t="str">
            <v>PI</v>
          </cell>
          <cell r="C3093">
            <v>86</v>
          </cell>
          <cell r="D3093" t="str">
            <v>Madeiro</v>
          </cell>
        </row>
        <row r="3094">
          <cell r="A3094">
            <v>2205904</v>
          </cell>
          <cell r="B3094" t="str">
            <v>PI</v>
          </cell>
          <cell r="C3094">
            <v>89</v>
          </cell>
          <cell r="D3094" t="str">
            <v>Manoel Emídio</v>
          </cell>
        </row>
        <row r="3095">
          <cell r="A3095">
            <v>2205953</v>
          </cell>
          <cell r="B3095" t="str">
            <v>PI</v>
          </cell>
          <cell r="C3095">
            <v>89</v>
          </cell>
          <cell r="D3095" t="str">
            <v>Marcolândia</v>
          </cell>
        </row>
        <row r="3096">
          <cell r="A3096">
            <v>2206001</v>
          </cell>
          <cell r="B3096" t="str">
            <v>PI</v>
          </cell>
          <cell r="C3096">
            <v>89</v>
          </cell>
          <cell r="D3096" t="str">
            <v>Marcos Parente</v>
          </cell>
        </row>
        <row r="3097">
          <cell r="A3097">
            <v>2206050</v>
          </cell>
          <cell r="B3097" t="str">
            <v>PI</v>
          </cell>
          <cell r="C3097">
            <v>89</v>
          </cell>
          <cell r="D3097" t="str">
            <v>Massapê do Piauí</v>
          </cell>
        </row>
        <row r="3098">
          <cell r="A3098">
            <v>2206100</v>
          </cell>
          <cell r="B3098" t="str">
            <v>PI</v>
          </cell>
          <cell r="C3098">
            <v>86</v>
          </cell>
          <cell r="D3098" t="str">
            <v>Matias Olímpio</v>
          </cell>
        </row>
        <row r="3099">
          <cell r="A3099">
            <v>2206209</v>
          </cell>
          <cell r="B3099" t="str">
            <v>PI</v>
          </cell>
          <cell r="C3099">
            <v>86</v>
          </cell>
          <cell r="D3099" t="str">
            <v>Miguel Alves</v>
          </cell>
        </row>
        <row r="3100">
          <cell r="A3100">
            <v>2206308</v>
          </cell>
          <cell r="B3100" t="str">
            <v>PI</v>
          </cell>
          <cell r="C3100">
            <v>86</v>
          </cell>
          <cell r="D3100" t="str">
            <v>Miguel Leão</v>
          </cell>
        </row>
        <row r="3101">
          <cell r="A3101">
            <v>2206357</v>
          </cell>
          <cell r="B3101" t="str">
            <v>PI</v>
          </cell>
          <cell r="C3101">
            <v>86</v>
          </cell>
          <cell r="D3101" t="str">
            <v>Milton Brandão</v>
          </cell>
        </row>
        <row r="3102">
          <cell r="A3102">
            <v>2206407</v>
          </cell>
          <cell r="B3102" t="str">
            <v>PI</v>
          </cell>
          <cell r="C3102">
            <v>86</v>
          </cell>
          <cell r="D3102" t="str">
            <v>Monsenhor Gil</v>
          </cell>
        </row>
        <row r="3103">
          <cell r="A3103">
            <v>2206506</v>
          </cell>
          <cell r="B3103" t="str">
            <v>PI</v>
          </cell>
          <cell r="C3103">
            <v>89</v>
          </cell>
          <cell r="D3103" t="str">
            <v>Monsenhor Hipólito</v>
          </cell>
        </row>
        <row r="3104">
          <cell r="A3104">
            <v>2206605</v>
          </cell>
          <cell r="B3104" t="str">
            <v>PI</v>
          </cell>
          <cell r="C3104">
            <v>89</v>
          </cell>
          <cell r="D3104" t="str">
            <v>Monte Alegre do Piauí</v>
          </cell>
        </row>
        <row r="3105">
          <cell r="A3105">
            <v>2206654</v>
          </cell>
          <cell r="B3105" t="str">
            <v>PI</v>
          </cell>
          <cell r="C3105">
            <v>89</v>
          </cell>
          <cell r="D3105" t="str">
            <v>Morro Cabeça no Tempo</v>
          </cell>
        </row>
        <row r="3106">
          <cell r="A3106">
            <v>2206670</v>
          </cell>
          <cell r="B3106" t="str">
            <v>PI</v>
          </cell>
          <cell r="C3106">
            <v>86</v>
          </cell>
          <cell r="D3106" t="str">
            <v>Morro do Chapéu do Piauí</v>
          </cell>
        </row>
        <row r="3107">
          <cell r="A3107">
            <v>2206696</v>
          </cell>
          <cell r="B3107" t="str">
            <v>PI</v>
          </cell>
          <cell r="C3107">
            <v>86</v>
          </cell>
          <cell r="D3107" t="str">
            <v>Murici dos Portelas</v>
          </cell>
        </row>
        <row r="3108">
          <cell r="A3108">
            <v>2206704</v>
          </cell>
          <cell r="B3108" t="str">
            <v>PI</v>
          </cell>
          <cell r="C3108">
            <v>89</v>
          </cell>
          <cell r="D3108" t="str">
            <v>Nazaré do Piauí</v>
          </cell>
        </row>
        <row r="3109">
          <cell r="A3109">
            <v>2206720</v>
          </cell>
          <cell r="B3109" t="str">
            <v>PI</v>
          </cell>
          <cell r="C3109">
            <v>86</v>
          </cell>
          <cell r="D3109" t="str">
            <v>Nazária</v>
          </cell>
        </row>
        <row r="3110">
          <cell r="A3110">
            <v>2206753</v>
          </cell>
          <cell r="B3110" t="str">
            <v>PI</v>
          </cell>
          <cell r="C3110">
            <v>86</v>
          </cell>
          <cell r="D3110" t="str">
            <v>Nossa Senhora de Nazaré</v>
          </cell>
        </row>
        <row r="3111">
          <cell r="A3111">
            <v>2206803</v>
          </cell>
          <cell r="B3111" t="str">
            <v>PI</v>
          </cell>
          <cell r="C3111">
            <v>86</v>
          </cell>
          <cell r="D3111" t="str">
            <v>Nossa Senhora dos Remédios</v>
          </cell>
        </row>
        <row r="3112">
          <cell r="A3112">
            <v>2207959</v>
          </cell>
          <cell r="B3112" t="str">
            <v>PI</v>
          </cell>
          <cell r="C3112">
            <v>89</v>
          </cell>
          <cell r="D3112" t="str">
            <v>Nova Santa Rita</v>
          </cell>
        </row>
        <row r="3113">
          <cell r="A3113">
            <v>2206902</v>
          </cell>
          <cell r="B3113" t="str">
            <v>PI</v>
          </cell>
          <cell r="C3113">
            <v>89</v>
          </cell>
          <cell r="D3113" t="str">
            <v>Novo Oriente do Piauí</v>
          </cell>
        </row>
        <row r="3114">
          <cell r="A3114">
            <v>2206951</v>
          </cell>
          <cell r="B3114" t="str">
            <v>PI</v>
          </cell>
          <cell r="C3114">
            <v>86</v>
          </cell>
          <cell r="D3114" t="str">
            <v>Novo Santo Antônio</v>
          </cell>
        </row>
        <row r="3115">
          <cell r="A3115">
            <v>2207009</v>
          </cell>
          <cell r="B3115" t="str">
            <v>PI</v>
          </cell>
          <cell r="C3115">
            <v>89</v>
          </cell>
          <cell r="D3115" t="str">
            <v>Oeiras</v>
          </cell>
        </row>
        <row r="3116">
          <cell r="A3116">
            <v>2207108</v>
          </cell>
          <cell r="B3116" t="str">
            <v>PI</v>
          </cell>
          <cell r="C3116">
            <v>86</v>
          </cell>
          <cell r="D3116" t="str">
            <v>Olho D'Água do Piauí</v>
          </cell>
        </row>
        <row r="3117">
          <cell r="A3117">
            <v>2207207</v>
          </cell>
          <cell r="B3117" t="str">
            <v>PI</v>
          </cell>
          <cell r="C3117">
            <v>89</v>
          </cell>
          <cell r="D3117" t="str">
            <v>Padre Marcos</v>
          </cell>
        </row>
        <row r="3118">
          <cell r="A3118">
            <v>2207306</v>
          </cell>
          <cell r="B3118" t="str">
            <v>PI</v>
          </cell>
          <cell r="C3118">
            <v>89</v>
          </cell>
          <cell r="D3118" t="str">
            <v>Paes Landim</v>
          </cell>
        </row>
        <row r="3119">
          <cell r="A3119">
            <v>2207355</v>
          </cell>
          <cell r="B3119" t="str">
            <v>PI</v>
          </cell>
          <cell r="C3119">
            <v>89</v>
          </cell>
          <cell r="D3119" t="str">
            <v>Pajeú do Piauí</v>
          </cell>
        </row>
        <row r="3120">
          <cell r="A3120">
            <v>2207405</v>
          </cell>
          <cell r="B3120" t="str">
            <v>PI</v>
          </cell>
          <cell r="C3120">
            <v>89</v>
          </cell>
          <cell r="D3120" t="str">
            <v>Palmeira do Piauí</v>
          </cell>
        </row>
        <row r="3121">
          <cell r="A3121">
            <v>2207504</v>
          </cell>
          <cell r="B3121" t="str">
            <v>PI</v>
          </cell>
          <cell r="C3121">
            <v>86</v>
          </cell>
          <cell r="D3121" t="str">
            <v>Palmeirais</v>
          </cell>
        </row>
        <row r="3122">
          <cell r="A3122">
            <v>2207553</v>
          </cell>
          <cell r="B3122" t="str">
            <v>PI</v>
          </cell>
          <cell r="C3122">
            <v>89</v>
          </cell>
          <cell r="D3122" t="str">
            <v>Paquetá</v>
          </cell>
        </row>
        <row r="3123">
          <cell r="A3123">
            <v>2207603</v>
          </cell>
          <cell r="B3123" t="str">
            <v>PI</v>
          </cell>
          <cell r="C3123">
            <v>89</v>
          </cell>
          <cell r="D3123" t="str">
            <v>Parnaguá</v>
          </cell>
        </row>
        <row r="3124">
          <cell r="A3124">
            <v>2207702</v>
          </cell>
          <cell r="B3124" t="str">
            <v>PI</v>
          </cell>
          <cell r="C3124">
            <v>86</v>
          </cell>
          <cell r="D3124" t="str">
            <v>Parnaíba</v>
          </cell>
        </row>
        <row r="3125">
          <cell r="A3125">
            <v>2207751</v>
          </cell>
          <cell r="B3125" t="str">
            <v>PI</v>
          </cell>
          <cell r="C3125">
            <v>86</v>
          </cell>
          <cell r="D3125" t="str">
            <v>Passagem Franca do Piauí</v>
          </cell>
        </row>
        <row r="3126">
          <cell r="A3126">
            <v>2207777</v>
          </cell>
          <cell r="B3126" t="str">
            <v>PI</v>
          </cell>
          <cell r="C3126">
            <v>89</v>
          </cell>
          <cell r="D3126" t="str">
            <v>Patos do Piauí</v>
          </cell>
        </row>
        <row r="3127">
          <cell r="A3127">
            <v>2207793</v>
          </cell>
          <cell r="B3127" t="str">
            <v>PI</v>
          </cell>
          <cell r="C3127">
            <v>86</v>
          </cell>
          <cell r="D3127" t="str">
            <v>Pau D´Arco do Piauí</v>
          </cell>
        </row>
        <row r="3128">
          <cell r="A3128">
            <v>2207801</v>
          </cell>
          <cell r="B3128" t="str">
            <v>PI</v>
          </cell>
          <cell r="C3128">
            <v>89</v>
          </cell>
          <cell r="D3128" t="str">
            <v>Paulistana</v>
          </cell>
        </row>
        <row r="3129">
          <cell r="A3129">
            <v>2207850</v>
          </cell>
          <cell r="B3129" t="str">
            <v>PI</v>
          </cell>
          <cell r="C3129">
            <v>89</v>
          </cell>
          <cell r="D3129" t="str">
            <v>Pavussu</v>
          </cell>
        </row>
        <row r="3130">
          <cell r="A3130">
            <v>2207900</v>
          </cell>
          <cell r="B3130" t="str">
            <v>PI</v>
          </cell>
          <cell r="C3130">
            <v>86</v>
          </cell>
          <cell r="D3130" t="str">
            <v>Pedro II</v>
          </cell>
        </row>
        <row r="3131">
          <cell r="A3131">
            <v>2207934</v>
          </cell>
          <cell r="B3131" t="str">
            <v>PI</v>
          </cell>
          <cell r="C3131">
            <v>89</v>
          </cell>
          <cell r="D3131" t="str">
            <v>Pedro Laurentino</v>
          </cell>
        </row>
        <row r="3132">
          <cell r="A3132">
            <v>2208007</v>
          </cell>
          <cell r="B3132" t="str">
            <v>PI</v>
          </cell>
          <cell r="C3132">
            <v>89</v>
          </cell>
          <cell r="D3132" t="str">
            <v>Picos</v>
          </cell>
        </row>
        <row r="3133">
          <cell r="A3133">
            <v>2208106</v>
          </cell>
          <cell r="B3133" t="str">
            <v>PI</v>
          </cell>
          <cell r="C3133">
            <v>89</v>
          </cell>
          <cell r="D3133" t="str">
            <v>Pimenteiras</v>
          </cell>
        </row>
        <row r="3134">
          <cell r="A3134">
            <v>2208205</v>
          </cell>
          <cell r="B3134" t="str">
            <v>PI</v>
          </cell>
          <cell r="C3134">
            <v>89</v>
          </cell>
          <cell r="D3134" t="str">
            <v>Pio IX</v>
          </cell>
        </row>
        <row r="3135">
          <cell r="A3135">
            <v>2208304</v>
          </cell>
          <cell r="B3135" t="str">
            <v>PI</v>
          </cell>
          <cell r="C3135">
            <v>86</v>
          </cell>
          <cell r="D3135" t="str">
            <v>Piracuruca</v>
          </cell>
        </row>
        <row r="3136">
          <cell r="A3136">
            <v>2208403</v>
          </cell>
          <cell r="B3136" t="str">
            <v>PI</v>
          </cell>
          <cell r="C3136">
            <v>86</v>
          </cell>
          <cell r="D3136" t="str">
            <v>Piripiri</v>
          </cell>
        </row>
        <row r="3137">
          <cell r="A3137">
            <v>2208502</v>
          </cell>
          <cell r="B3137" t="str">
            <v>PI</v>
          </cell>
          <cell r="C3137">
            <v>86</v>
          </cell>
          <cell r="D3137" t="str">
            <v>Porto</v>
          </cell>
        </row>
        <row r="3138">
          <cell r="A3138">
            <v>2208551</v>
          </cell>
          <cell r="B3138" t="str">
            <v>PI</v>
          </cell>
          <cell r="C3138">
            <v>89</v>
          </cell>
          <cell r="D3138" t="str">
            <v>Porto Alegre do Piauí</v>
          </cell>
        </row>
        <row r="3139">
          <cell r="A3139">
            <v>2208601</v>
          </cell>
          <cell r="B3139" t="str">
            <v>PI</v>
          </cell>
          <cell r="C3139">
            <v>86</v>
          </cell>
          <cell r="D3139" t="str">
            <v>Prata do Piauí</v>
          </cell>
        </row>
        <row r="3140">
          <cell r="A3140">
            <v>2208650</v>
          </cell>
          <cell r="B3140" t="str">
            <v>PI</v>
          </cell>
          <cell r="C3140">
            <v>89</v>
          </cell>
          <cell r="D3140" t="str">
            <v>Queimada Nova</v>
          </cell>
        </row>
        <row r="3141">
          <cell r="A3141">
            <v>2208700</v>
          </cell>
          <cell r="B3141" t="str">
            <v>PI</v>
          </cell>
          <cell r="C3141">
            <v>89</v>
          </cell>
          <cell r="D3141" t="str">
            <v>Redenção do Gurguéia</v>
          </cell>
        </row>
        <row r="3142">
          <cell r="A3142">
            <v>2208809</v>
          </cell>
          <cell r="B3142" t="str">
            <v>PI</v>
          </cell>
          <cell r="C3142">
            <v>86</v>
          </cell>
          <cell r="D3142" t="str">
            <v>Regeneração</v>
          </cell>
        </row>
        <row r="3143">
          <cell r="A3143">
            <v>2208858</v>
          </cell>
          <cell r="B3143" t="str">
            <v>PI</v>
          </cell>
          <cell r="C3143">
            <v>89</v>
          </cell>
          <cell r="D3143" t="str">
            <v>Riacho Frio</v>
          </cell>
        </row>
        <row r="3144">
          <cell r="A3144">
            <v>2208874</v>
          </cell>
          <cell r="B3144" t="str">
            <v>PI</v>
          </cell>
          <cell r="C3144">
            <v>89</v>
          </cell>
          <cell r="D3144" t="str">
            <v>Ribeira do Piauí</v>
          </cell>
        </row>
        <row r="3145">
          <cell r="A3145">
            <v>2208908</v>
          </cell>
          <cell r="B3145" t="str">
            <v>PI</v>
          </cell>
          <cell r="C3145">
            <v>89</v>
          </cell>
          <cell r="D3145" t="str">
            <v>Ribeiro Gonçalves</v>
          </cell>
        </row>
        <row r="3146">
          <cell r="A3146">
            <v>2209005</v>
          </cell>
          <cell r="B3146" t="str">
            <v>PI</v>
          </cell>
          <cell r="C3146">
            <v>89</v>
          </cell>
          <cell r="D3146" t="str">
            <v>Rio Grande do Piauí</v>
          </cell>
        </row>
        <row r="3147">
          <cell r="A3147">
            <v>2209104</v>
          </cell>
          <cell r="B3147" t="str">
            <v>PI</v>
          </cell>
          <cell r="C3147">
            <v>89</v>
          </cell>
          <cell r="D3147" t="str">
            <v>Santa Cruz do Piauí</v>
          </cell>
        </row>
        <row r="3148">
          <cell r="A3148">
            <v>2209153</v>
          </cell>
          <cell r="B3148" t="str">
            <v>PI</v>
          </cell>
          <cell r="C3148">
            <v>89</v>
          </cell>
          <cell r="D3148" t="str">
            <v>Santa Cruz dos Milagres</v>
          </cell>
        </row>
        <row r="3149">
          <cell r="A3149">
            <v>2209203</v>
          </cell>
          <cell r="B3149" t="str">
            <v>PI</v>
          </cell>
          <cell r="C3149">
            <v>89</v>
          </cell>
          <cell r="D3149" t="str">
            <v>Santa Filomena</v>
          </cell>
        </row>
        <row r="3150">
          <cell r="A3150">
            <v>2209302</v>
          </cell>
          <cell r="B3150" t="str">
            <v>PI</v>
          </cell>
          <cell r="C3150">
            <v>89</v>
          </cell>
          <cell r="D3150" t="str">
            <v>Santa Luz</v>
          </cell>
        </row>
        <row r="3151">
          <cell r="A3151">
            <v>2209377</v>
          </cell>
          <cell r="B3151" t="str">
            <v>PI</v>
          </cell>
          <cell r="C3151">
            <v>89</v>
          </cell>
          <cell r="D3151" t="str">
            <v>Santa Rosa do Piauí</v>
          </cell>
        </row>
        <row r="3152">
          <cell r="A3152">
            <v>2209351</v>
          </cell>
          <cell r="B3152" t="str">
            <v>PI</v>
          </cell>
          <cell r="C3152">
            <v>89</v>
          </cell>
          <cell r="D3152" t="str">
            <v>Santana do Piauí</v>
          </cell>
        </row>
        <row r="3153">
          <cell r="A3153">
            <v>2209401</v>
          </cell>
          <cell r="B3153" t="str">
            <v>PI</v>
          </cell>
          <cell r="C3153">
            <v>89</v>
          </cell>
          <cell r="D3153" t="str">
            <v>Santo Antônio de Lisboa</v>
          </cell>
        </row>
        <row r="3154">
          <cell r="A3154">
            <v>2209450</v>
          </cell>
          <cell r="B3154" t="str">
            <v>PI</v>
          </cell>
          <cell r="C3154">
            <v>86</v>
          </cell>
          <cell r="D3154" t="str">
            <v>Santo Antônio dos Milagres</v>
          </cell>
        </row>
        <row r="3155">
          <cell r="A3155">
            <v>2209500</v>
          </cell>
          <cell r="B3155" t="str">
            <v>PI</v>
          </cell>
          <cell r="C3155">
            <v>89</v>
          </cell>
          <cell r="D3155" t="str">
            <v>Santo Inácio do Piauí</v>
          </cell>
        </row>
        <row r="3156">
          <cell r="A3156">
            <v>2209559</v>
          </cell>
          <cell r="B3156" t="str">
            <v>PI</v>
          </cell>
          <cell r="C3156">
            <v>89</v>
          </cell>
          <cell r="D3156" t="str">
            <v>São Braz do Piauí</v>
          </cell>
        </row>
        <row r="3157">
          <cell r="A3157">
            <v>2209609</v>
          </cell>
          <cell r="B3157" t="str">
            <v>PI</v>
          </cell>
          <cell r="C3157">
            <v>86</v>
          </cell>
          <cell r="D3157" t="str">
            <v>São Félix do Piauí</v>
          </cell>
        </row>
        <row r="3158">
          <cell r="A3158">
            <v>2209658</v>
          </cell>
          <cell r="B3158" t="str">
            <v>PI</v>
          </cell>
          <cell r="C3158">
            <v>89</v>
          </cell>
          <cell r="D3158" t="str">
            <v>São Francisco de Assis do Piauí</v>
          </cell>
        </row>
        <row r="3159">
          <cell r="A3159">
            <v>2209708</v>
          </cell>
          <cell r="B3159" t="str">
            <v>PI</v>
          </cell>
          <cell r="C3159">
            <v>89</v>
          </cell>
          <cell r="D3159" t="str">
            <v>São Francisco do Piauí</v>
          </cell>
        </row>
        <row r="3160">
          <cell r="A3160">
            <v>2209757</v>
          </cell>
          <cell r="B3160" t="str">
            <v>PI</v>
          </cell>
          <cell r="C3160">
            <v>89</v>
          </cell>
          <cell r="D3160" t="str">
            <v>São Gonçalo do Gurguéia</v>
          </cell>
        </row>
        <row r="3161">
          <cell r="A3161">
            <v>2209807</v>
          </cell>
          <cell r="B3161" t="str">
            <v>PI</v>
          </cell>
          <cell r="C3161">
            <v>86</v>
          </cell>
          <cell r="D3161" t="str">
            <v>São Gonçalo do Piauí</v>
          </cell>
        </row>
        <row r="3162">
          <cell r="A3162">
            <v>2209856</v>
          </cell>
          <cell r="B3162" t="str">
            <v>PI</v>
          </cell>
          <cell r="C3162">
            <v>89</v>
          </cell>
          <cell r="D3162" t="str">
            <v>São João da Canabrava</v>
          </cell>
        </row>
        <row r="3163">
          <cell r="A3163">
            <v>2209872</v>
          </cell>
          <cell r="B3163" t="str">
            <v>PI</v>
          </cell>
          <cell r="C3163">
            <v>86</v>
          </cell>
          <cell r="D3163" t="str">
            <v>São João da Fronteira</v>
          </cell>
        </row>
        <row r="3164">
          <cell r="A3164">
            <v>2209906</v>
          </cell>
          <cell r="B3164" t="str">
            <v>PI</v>
          </cell>
          <cell r="C3164">
            <v>86</v>
          </cell>
          <cell r="D3164" t="str">
            <v>São João da Serra</v>
          </cell>
        </row>
        <row r="3165">
          <cell r="A3165">
            <v>2209955</v>
          </cell>
          <cell r="B3165" t="str">
            <v>PI</v>
          </cell>
          <cell r="C3165">
            <v>89</v>
          </cell>
          <cell r="D3165" t="str">
            <v>São João da Varjota</v>
          </cell>
        </row>
        <row r="3166">
          <cell r="A3166">
            <v>2209971</v>
          </cell>
          <cell r="B3166" t="str">
            <v>PI</v>
          </cell>
          <cell r="C3166">
            <v>86</v>
          </cell>
          <cell r="D3166" t="str">
            <v>São João do Arraial</v>
          </cell>
        </row>
        <row r="3167">
          <cell r="A3167">
            <v>2210003</v>
          </cell>
          <cell r="B3167" t="str">
            <v>PI</v>
          </cell>
          <cell r="C3167">
            <v>89</v>
          </cell>
          <cell r="D3167" t="str">
            <v>São João do Piauí</v>
          </cell>
        </row>
        <row r="3168">
          <cell r="A3168">
            <v>2210052</v>
          </cell>
          <cell r="B3168" t="str">
            <v>PI</v>
          </cell>
          <cell r="C3168">
            <v>86</v>
          </cell>
          <cell r="D3168" t="str">
            <v>São José do Divino</v>
          </cell>
        </row>
        <row r="3169">
          <cell r="A3169">
            <v>2210102</v>
          </cell>
          <cell r="B3169" t="str">
            <v>PI</v>
          </cell>
          <cell r="C3169">
            <v>89</v>
          </cell>
          <cell r="D3169" t="str">
            <v>São José do Peixe</v>
          </cell>
        </row>
        <row r="3170">
          <cell r="A3170">
            <v>2210201</v>
          </cell>
          <cell r="B3170" t="str">
            <v>PI</v>
          </cell>
          <cell r="C3170">
            <v>89</v>
          </cell>
          <cell r="D3170" t="str">
            <v>São José do Piauí</v>
          </cell>
        </row>
        <row r="3171">
          <cell r="A3171">
            <v>2210300</v>
          </cell>
          <cell r="B3171" t="str">
            <v>PI</v>
          </cell>
          <cell r="C3171">
            <v>89</v>
          </cell>
          <cell r="D3171" t="str">
            <v>São Julião</v>
          </cell>
        </row>
        <row r="3172">
          <cell r="A3172">
            <v>2210359</v>
          </cell>
          <cell r="B3172" t="str">
            <v>PI</v>
          </cell>
          <cell r="C3172">
            <v>89</v>
          </cell>
          <cell r="D3172" t="str">
            <v>São Lourenço do Piauí</v>
          </cell>
        </row>
        <row r="3173">
          <cell r="A3173">
            <v>2210375</v>
          </cell>
          <cell r="B3173" t="str">
            <v>PI</v>
          </cell>
          <cell r="C3173">
            <v>89</v>
          </cell>
          <cell r="D3173" t="str">
            <v>São Luis do Piauí</v>
          </cell>
        </row>
        <row r="3174">
          <cell r="A3174">
            <v>2210383</v>
          </cell>
          <cell r="B3174" t="str">
            <v>PI</v>
          </cell>
          <cell r="C3174">
            <v>86</v>
          </cell>
          <cell r="D3174" t="str">
            <v>São Miguel da Baixa Grande</v>
          </cell>
        </row>
        <row r="3175">
          <cell r="A3175">
            <v>2210391</v>
          </cell>
          <cell r="B3175" t="str">
            <v>PI</v>
          </cell>
          <cell r="C3175">
            <v>89</v>
          </cell>
          <cell r="D3175" t="str">
            <v>São Miguel do Fidalgo</v>
          </cell>
        </row>
        <row r="3176">
          <cell r="A3176">
            <v>2210409</v>
          </cell>
          <cell r="B3176" t="str">
            <v>PI</v>
          </cell>
          <cell r="C3176">
            <v>86</v>
          </cell>
          <cell r="D3176" t="str">
            <v>São Miguel do Tapuio</v>
          </cell>
        </row>
        <row r="3177">
          <cell r="A3177">
            <v>2210508</v>
          </cell>
          <cell r="B3177" t="str">
            <v>PI</v>
          </cell>
          <cell r="C3177">
            <v>86</v>
          </cell>
          <cell r="D3177" t="str">
            <v>São Pedro do Piauí</v>
          </cell>
        </row>
        <row r="3178">
          <cell r="A3178">
            <v>2210607</v>
          </cell>
          <cell r="B3178" t="str">
            <v>PI</v>
          </cell>
          <cell r="C3178">
            <v>89</v>
          </cell>
          <cell r="D3178" t="str">
            <v>São Raimundo Nonato</v>
          </cell>
        </row>
        <row r="3179">
          <cell r="A3179">
            <v>2210623</v>
          </cell>
          <cell r="B3179" t="str">
            <v>PI</v>
          </cell>
          <cell r="C3179">
            <v>89</v>
          </cell>
          <cell r="D3179" t="str">
            <v>Sebastião Barros</v>
          </cell>
        </row>
        <row r="3180">
          <cell r="A3180">
            <v>2210631</v>
          </cell>
          <cell r="B3180" t="str">
            <v>PI</v>
          </cell>
          <cell r="C3180">
            <v>89</v>
          </cell>
          <cell r="D3180" t="str">
            <v>Sebastião Leal</v>
          </cell>
        </row>
        <row r="3181">
          <cell r="A3181">
            <v>2210656</v>
          </cell>
          <cell r="B3181" t="str">
            <v>PI</v>
          </cell>
          <cell r="C3181">
            <v>86</v>
          </cell>
          <cell r="D3181" t="str">
            <v>Sigefredo Pacheco</v>
          </cell>
        </row>
        <row r="3182">
          <cell r="A3182">
            <v>2210706</v>
          </cell>
          <cell r="B3182" t="str">
            <v>PI</v>
          </cell>
          <cell r="C3182">
            <v>89</v>
          </cell>
          <cell r="D3182" t="str">
            <v>Simões</v>
          </cell>
        </row>
        <row r="3183">
          <cell r="A3183">
            <v>2210805</v>
          </cell>
          <cell r="B3183" t="str">
            <v>PI</v>
          </cell>
          <cell r="C3183">
            <v>89</v>
          </cell>
          <cell r="D3183" t="str">
            <v>Simplício Mendes</v>
          </cell>
        </row>
        <row r="3184">
          <cell r="A3184">
            <v>2210904</v>
          </cell>
          <cell r="B3184" t="str">
            <v>PI</v>
          </cell>
          <cell r="C3184">
            <v>89</v>
          </cell>
          <cell r="D3184" t="str">
            <v>Socorro do Piauí</v>
          </cell>
        </row>
        <row r="3185">
          <cell r="A3185">
            <v>2210938</v>
          </cell>
          <cell r="B3185" t="str">
            <v>PI</v>
          </cell>
          <cell r="C3185">
            <v>89</v>
          </cell>
          <cell r="D3185" t="str">
            <v>Sussuapara</v>
          </cell>
        </row>
        <row r="3186">
          <cell r="A3186">
            <v>2210953</v>
          </cell>
          <cell r="B3186" t="str">
            <v>PI</v>
          </cell>
          <cell r="C3186">
            <v>89</v>
          </cell>
          <cell r="D3186" t="str">
            <v>Tamboril do Piauí</v>
          </cell>
        </row>
        <row r="3187">
          <cell r="A3187">
            <v>2210979</v>
          </cell>
          <cell r="B3187" t="str">
            <v>PI</v>
          </cell>
          <cell r="C3187">
            <v>89</v>
          </cell>
          <cell r="D3187" t="str">
            <v>Tanque do Piauí</v>
          </cell>
        </row>
        <row r="3188">
          <cell r="A3188">
            <v>2211001</v>
          </cell>
          <cell r="B3188" t="str">
            <v>PI</v>
          </cell>
          <cell r="C3188">
            <v>86</v>
          </cell>
          <cell r="D3188" t="str">
            <v>Teresina</v>
          </cell>
        </row>
        <row r="3189">
          <cell r="A3189">
            <v>2211100</v>
          </cell>
          <cell r="B3189" t="str">
            <v>PI</v>
          </cell>
          <cell r="C3189">
            <v>86</v>
          </cell>
          <cell r="D3189" t="str">
            <v>União</v>
          </cell>
        </row>
        <row r="3190">
          <cell r="A3190">
            <v>2211209</v>
          </cell>
          <cell r="B3190" t="str">
            <v>PI</v>
          </cell>
          <cell r="C3190">
            <v>89</v>
          </cell>
          <cell r="D3190" t="str">
            <v>Uruçuí</v>
          </cell>
        </row>
        <row r="3191">
          <cell r="A3191">
            <v>2211308</v>
          </cell>
          <cell r="B3191" t="str">
            <v>PI</v>
          </cell>
          <cell r="C3191">
            <v>89</v>
          </cell>
          <cell r="D3191" t="str">
            <v>Valença do Piauí</v>
          </cell>
        </row>
        <row r="3192">
          <cell r="A3192">
            <v>2211357</v>
          </cell>
          <cell r="B3192" t="str">
            <v>PI</v>
          </cell>
          <cell r="C3192">
            <v>89</v>
          </cell>
          <cell r="D3192" t="str">
            <v>Várzea Branca</v>
          </cell>
        </row>
        <row r="3193">
          <cell r="A3193">
            <v>2211407</v>
          </cell>
          <cell r="B3193" t="str">
            <v>PI</v>
          </cell>
          <cell r="C3193">
            <v>89</v>
          </cell>
          <cell r="D3193" t="str">
            <v>Várzea Grande</v>
          </cell>
        </row>
        <row r="3194">
          <cell r="A3194">
            <v>2211506</v>
          </cell>
          <cell r="B3194" t="str">
            <v>PI</v>
          </cell>
          <cell r="C3194">
            <v>89</v>
          </cell>
          <cell r="D3194" t="str">
            <v>Vera Mendes</v>
          </cell>
        </row>
        <row r="3195">
          <cell r="A3195">
            <v>2211605</v>
          </cell>
          <cell r="B3195" t="str">
            <v>PI</v>
          </cell>
          <cell r="C3195">
            <v>89</v>
          </cell>
          <cell r="D3195" t="str">
            <v>Vila Nova do Piauí</v>
          </cell>
        </row>
        <row r="3196">
          <cell r="A3196">
            <v>2211704</v>
          </cell>
          <cell r="B3196" t="str">
            <v>PI</v>
          </cell>
          <cell r="C3196">
            <v>89</v>
          </cell>
          <cell r="D3196" t="str">
            <v>Wall Ferraz</v>
          </cell>
        </row>
        <row r="3197">
          <cell r="A3197">
            <v>4100103</v>
          </cell>
          <cell r="B3197" t="str">
            <v>PR</v>
          </cell>
          <cell r="C3197">
            <v>43</v>
          </cell>
          <cell r="D3197" t="str">
            <v>Abatiá</v>
          </cell>
        </row>
        <row r="3198">
          <cell r="A3198">
            <v>4100202</v>
          </cell>
          <cell r="B3198" t="str">
            <v>PR</v>
          </cell>
          <cell r="C3198">
            <v>41</v>
          </cell>
          <cell r="D3198" t="str">
            <v>Adrianópolis</v>
          </cell>
        </row>
        <row r="3199">
          <cell r="A3199">
            <v>4100301</v>
          </cell>
          <cell r="B3199" t="str">
            <v>PR</v>
          </cell>
          <cell r="C3199">
            <v>41</v>
          </cell>
          <cell r="D3199" t="str">
            <v>Agudos do Sul</v>
          </cell>
        </row>
        <row r="3200">
          <cell r="A3200">
            <v>4100400</v>
          </cell>
          <cell r="B3200" t="str">
            <v>PR</v>
          </cell>
          <cell r="C3200">
            <v>41</v>
          </cell>
          <cell r="D3200" t="str">
            <v>Almirante Tamandaré</v>
          </cell>
        </row>
        <row r="3201">
          <cell r="A3201">
            <v>4100459</v>
          </cell>
          <cell r="B3201" t="str">
            <v>PR</v>
          </cell>
          <cell r="C3201">
            <v>44</v>
          </cell>
          <cell r="D3201" t="str">
            <v>Altamira do Paraná</v>
          </cell>
        </row>
        <row r="3202">
          <cell r="A3202">
            <v>4128625</v>
          </cell>
          <cell r="B3202" t="str">
            <v>PR</v>
          </cell>
          <cell r="C3202">
            <v>44</v>
          </cell>
          <cell r="D3202" t="str">
            <v>Alto Paraíso</v>
          </cell>
        </row>
        <row r="3203">
          <cell r="A3203">
            <v>4100608</v>
          </cell>
          <cell r="B3203" t="str">
            <v>PR</v>
          </cell>
          <cell r="C3203">
            <v>44</v>
          </cell>
          <cell r="D3203" t="str">
            <v>Alto Paraná</v>
          </cell>
        </row>
        <row r="3204">
          <cell r="A3204">
            <v>4100707</v>
          </cell>
          <cell r="B3204" t="str">
            <v>PR</v>
          </cell>
          <cell r="C3204">
            <v>44</v>
          </cell>
          <cell r="D3204" t="str">
            <v>Alto Piquiri</v>
          </cell>
        </row>
        <row r="3205">
          <cell r="A3205">
            <v>4100509</v>
          </cell>
          <cell r="B3205" t="str">
            <v>PR</v>
          </cell>
          <cell r="C3205">
            <v>44</v>
          </cell>
          <cell r="D3205" t="str">
            <v>Altônia</v>
          </cell>
        </row>
        <row r="3206">
          <cell r="A3206">
            <v>4100806</v>
          </cell>
          <cell r="B3206" t="str">
            <v>PR</v>
          </cell>
          <cell r="C3206">
            <v>43</v>
          </cell>
          <cell r="D3206" t="str">
            <v>Alvorada do Sul</v>
          </cell>
        </row>
        <row r="3207">
          <cell r="A3207">
            <v>4100905</v>
          </cell>
          <cell r="B3207" t="str">
            <v>PR</v>
          </cell>
          <cell r="C3207">
            <v>44</v>
          </cell>
          <cell r="D3207" t="str">
            <v>Amaporã</v>
          </cell>
        </row>
        <row r="3208">
          <cell r="A3208">
            <v>4101002</v>
          </cell>
          <cell r="B3208" t="str">
            <v>PR</v>
          </cell>
          <cell r="C3208">
            <v>46</v>
          </cell>
          <cell r="D3208" t="str">
            <v>Ampére</v>
          </cell>
        </row>
        <row r="3209">
          <cell r="A3209">
            <v>4101051</v>
          </cell>
          <cell r="B3209" t="str">
            <v>PR</v>
          </cell>
          <cell r="C3209">
            <v>45</v>
          </cell>
          <cell r="D3209" t="str">
            <v>Anahy</v>
          </cell>
        </row>
        <row r="3210">
          <cell r="A3210">
            <v>4101101</v>
          </cell>
          <cell r="B3210" t="str">
            <v>PR</v>
          </cell>
          <cell r="C3210">
            <v>43</v>
          </cell>
          <cell r="D3210" t="str">
            <v>Andirá</v>
          </cell>
        </row>
        <row r="3211">
          <cell r="A3211">
            <v>4101150</v>
          </cell>
          <cell r="B3211" t="str">
            <v>PR</v>
          </cell>
          <cell r="C3211">
            <v>44</v>
          </cell>
          <cell r="D3211" t="str">
            <v>Ângulo</v>
          </cell>
        </row>
        <row r="3212">
          <cell r="A3212">
            <v>4101200</v>
          </cell>
          <cell r="B3212" t="str">
            <v>PR</v>
          </cell>
          <cell r="C3212">
            <v>41</v>
          </cell>
          <cell r="D3212" t="str">
            <v>Antonina</v>
          </cell>
        </row>
        <row r="3213">
          <cell r="A3213">
            <v>4101309</v>
          </cell>
          <cell r="B3213" t="str">
            <v>PR</v>
          </cell>
          <cell r="C3213">
            <v>42</v>
          </cell>
          <cell r="D3213" t="str">
            <v>Antônio Olinto</v>
          </cell>
        </row>
        <row r="3214">
          <cell r="A3214">
            <v>4101408</v>
          </cell>
          <cell r="B3214" t="str">
            <v>PR</v>
          </cell>
          <cell r="C3214">
            <v>43</v>
          </cell>
          <cell r="D3214" t="str">
            <v>Apucarana</v>
          </cell>
        </row>
        <row r="3215">
          <cell r="A3215">
            <v>4101507</v>
          </cell>
          <cell r="B3215" t="str">
            <v>PR</v>
          </cell>
          <cell r="C3215">
            <v>43</v>
          </cell>
          <cell r="D3215" t="str">
            <v>Arapongas</v>
          </cell>
        </row>
        <row r="3216">
          <cell r="A3216">
            <v>4101606</v>
          </cell>
          <cell r="B3216" t="str">
            <v>PR</v>
          </cell>
          <cell r="C3216">
            <v>43</v>
          </cell>
          <cell r="D3216" t="str">
            <v>Arapoti</v>
          </cell>
        </row>
        <row r="3217">
          <cell r="A3217">
            <v>4101655</v>
          </cell>
          <cell r="B3217" t="str">
            <v>PR</v>
          </cell>
          <cell r="C3217">
            <v>43</v>
          </cell>
          <cell r="D3217" t="str">
            <v>Arapuã</v>
          </cell>
        </row>
        <row r="3218">
          <cell r="A3218">
            <v>4101705</v>
          </cell>
          <cell r="B3218" t="str">
            <v>PR</v>
          </cell>
          <cell r="C3218">
            <v>44</v>
          </cell>
          <cell r="D3218" t="str">
            <v>Araruna</v>
          </cell>
        </row>
        <row r="3219">
          <cell r="A3219">
            <v>4101804</v>
          </cell>
          <cell r="B3219" t="str">
            <v>PR</v>
          </cell>
          <cell r="C3219">
            <v>41</v>
          </cell>
          <cell r="D3219" t="str">
            <v>Araucária</v>
          </cell>
        </row>
        <row r="3220">
          <cell r="A3220">
            <v>4101853</v>
          </cell>
          <cell r="B3220" t="str">
            <v>PR</v>
          </cell>
          <cell r="C3220">
            <v>43</v>
          </cell>
          <cell r="D3220" t="str">
            <v>Ariranha do Ivaí</v>
          </cell>
        </row>
        <row r="3221">
          <cell r="A3221">
            <v>4101903</v>
          </cell>
          <cell r="B3221" t="str">
            <v>PR</v>
          </cell>
          <cell r="C3221">
            <v>43</v>
          </cell>
          <cell r="D3221" t="str">
            <v>Assaí</v>
          </cell>
        </row>
        <row r="3222">
          <cell r="A3222">
            <v>4102000</v>
          </cell>
          <cell r="B3222" t="str">
            <v>PR</v>
          </cell>
          <cell r="C3222">
            <v>44</v>
          </cell>
          <cell r="D3222" t="str">
            <v>Assis Chateaubriand</v>
          </cell>
        </row>
        <row r="3223">
          <cell r="A3223">
            <v>4102109</v>
          </cell>
          <cell r="B3223" t="str">
            <v>PR</v>
          </cell>
          <cell r="C3223">
            <v>44</v>
          </cell>
          <cell r="D3223" t="str">
            <v>Astorga</v>
          </cell>
        </row>
        <row r="3224">
          <cell r="A3224">
            <v>4102208</v>
          </cell>
          <cell r="B3224" t="str">
            <v>PR</v>
          </cell>
          <cell r="C3224">
            <v>44</v>
          </cell>
          <cell r="D3224" t="str">
            <v>Atalaia</v>
          </cell>
        </row>
        <row r="3225">
          <cell r="A3225">
            <v>4102307</v>
          </cell>
          <cell r="B3225" t="str">
            <v>PR</v>
          </cell>
          <cell r="C3225">
            <v>41</v>
          </cell>
          <cell r="D3225" t="str">
            <v>Balsa Nova</v>
          </cell>
        </row>
        <row r="3226">
          <cell r="A3226">
            <v>4102406</v>
          </cell>
          <cell r="B3226" t="str">
            <v>PR</v>
          </cell>
          <cell r="C3226">
            <v>43</v>
          </cell>
          <cell r="D3226" t="str">
            <v>Bandeirantes</v>
          </cell>
        </row>
        <row r="3227">
          <cell r="A3227">
            <v>4102505</v>
          </cell>
          <cell r="B3227" t="str">
            <v>PR</v>
          </cell>
          <cell r="C3227">
            <v>44</v>
          </cell>
          <cell r="D3227" t="str">
            <v>Barbosa Ferraz</v>
          </cell>
        </row>
        <row r="3228">
          <cell r="A3228">
            <v>4102703</v>
          </cell>
          <cell r="B3228" t="str">
            <v>PR</v>
          </cell>
          <cell r="C3228">
            <v>43</v>
          </cell>
          <cell r="D3228" t="str">
            <v>Barra do Jacaré</v>
          </cell>
        </row>
        <row r="3229">
          <cell r="A3229">
            <v>4102604</v>
          </cell>
          <cell r="B3229" t="str">
            <v>PR</v>
          </cell>
          <cell r="C3229">
            <v>46</v>
          </cell>
          <cell r="D3229" t="str">
            <v>Barracão</v>
          </cell>
        </row>
        <row r="3230">
          <cell r="A3230">
            <v>4102752</v>
          </cell>
          <cell r="B3230" t="str">
            <v>PR</v>
          </cell>
          <cell r="C3230">
            <v>46</v>
          </cell>
          <cell r="D3230" t="str">
            <v>Bela Vista da Caroba</v>
          </cell>
        </row>
        <row r="3231">
          <cell r="A3231">
            <v>4102802</v>
          </cell>
          <cell r="B3231" t="str">
            <v>PR</v>
          </cell>
          <cell r="C3231">
            <v>43</v>
          </cell>
          <cell r="D3231" t="str">
            <v>Bela Vista do Paraíso</v>
          </cell>
        </row>
        <row r="3232">
          <cell r="A3232">
            <v>4102901</v>
          </cell>
          <cell r="B3232" t="str">
            <v>PR</v>
          </cell>
          <cell r="C3232">
            <v>42</v>
          </cell>
          <cell r="D3232" t="str">
            <v>Bituruna</v>
          </cell>
        </row>
        <row r="3233">
          <cell r="A3233">
            <v>4103008</v>
          </cell>
          <cell r="B3233" t="str">
            <v>PR</v>
          </cell>
          <cell r="C3233">
            <v>44</v>
          </cell>
          <cell r="D3233" t="str">
            <v>Boa Esperança</v>
          </cell>
        </row>
        <row r="3234">
          <cell r="A3234">
            <v>4103024</v>
          </cell>
          <cell r="B3234" t="str">
            <v>PR</v>
          </cell>
          <cell r="C3234">
            <v>46</v>
          </cell>
          <cell r="D3234" t="str">
            <v>Boa Esperança do Iguaçu</v>
          </cell>
        </row>
        <row r="3235">
          <cell r="A3235">
            <v>4103040</v>
          </cell>
          <cell r="B3235" t="str">
            <v>PR</v>
          </cell>
          <cell r="C3235">
            <v>42</v>
          </cell>
          <cell r="D3235" t="str">
            <v>Boa Ventura de São Roque</v>
          </cell>
        </row>
        <row r="3236">
          <cell r="A3236">
            <v>4103057</v>
          </cell>
          <cell r="B3236" t="str">
            <v>PR</v>
          </cell>
          <cell r="C3236">
            <v>45</v>
          </cell>
          <cell r="D3236" t="str">
            <v>Boa Vista da Aparecida</v>
          </cell>
        </row>
        <row r="3237">
          <cell r="A3237">
            <v>4103107</v>
          </cell>
          <cell r="B3237" t="str">
            <v>PR</v>
          </cell>
          <cell r="C3237">
            <v>41</v>
          </cell>
          <cell r="D3237" t="str">
            <v>Bocaiúva do Sul</v>
          </cell>
        </row>
        <row r="3238">
          <cell r="A3238">
            <v>4103156</v>
          </cell>
          <cell r="B3238" t="str">
            <v>PR</v>
          </cell>
          <cell r="C3238">
            <v>46</v>
          </cell>
          <cell r="D3238" t="str">
            <v>Bom Jesus do Sul</v>
          </cell>
        </row>
        <row r="3239">
          <cell r="A3239">
            <v>4103206</v>
          </cell>
          <cell r="B3239" t="str">
            <v>PR</v>
          </cell>
          <cell r="C3239">
            <v>43</v>
          </cell>
          <cell r="D3239" t="str">
            <v>Bom Sucesso</v>
          </cell>
        </row>
        <row r="3240">
          <cell r="A3240">
            <v>4103222</v>
          </cell>
          <cell r="B3240" t="str">
            <v>PR</v>
          </cell>
          <cell r="C3240">
            <v>46</v>
          </cell>
          <cell r="D3240" t="str">
            <v>Bom Sucesso do Sul</v>
          </cell>
        </row>
        <row r="3241">
          <cell r="A3241">
            <v>4103305</v>
          </cell>
          <cell r="B3241" t="str">
            <v>PR</v>
          </cell>
          <cell r="C3241">
            <v>43</v>
          </cell>
          <cell r="D3241" t="str">
            <v>Borrazópolis</v>
          </cell>
        </row>
        <row r="3242">
          <cell r="A3242">
            <v>4103354</v>
          </cell>
          <cell r="B3242" t="str">
            <v>PR</v>
          </cell>
          <cell r="C3242">
            <v>45</v>
          </cell>
          <cell r="D3242" t="str">
            <v>Braganey</v>
          </cell>
        </row>
        <row r="3243">
          <cell r="A3243">
            <v>4103370</v>
          </cell>
          <cell r="B3243" t="str">
            <v>PR</v>
          </cell>
          <cell r="C3243">
            <v>44</v>
          </cell>
          <cell r="D3243" t="str">
            <v>Brasilândia do Sul</v>
          </cell>
        </row>
        <row r="3244">
          <cell r="A3244">
            <v>4103404</v>
          </cell>
          <cell r="B3244" t="str">
            <v>PR</v>
          </cell>
          <cell r="C3244">
            <v>43</v>
          </cell>
          <cell r="D3244" t="str">
            <v>Cafeara</v>
          </cell>
        </row>
        <row r="3245">
          <cell r="A3245">
            <v>4103453</v>
          </cell>
          <cell r="B3245" t="str">
            <v>PR</v>
          </cell>
          <cell r="C3245">
            <v>45</v>
          </cell>
          <cell r="D3245" t="str">
            <v>Cafelândia</v>
          </cell>
        </row>
        <row r="3246">
          <cell r="A3246">
            <v>4103479</v>
          </cell>
          <cell r="B3246" t="str">
            <v>PR</v>
          </cell>
          <cell r="C3246">
            <v>44</v>
          </cell>
          <cell r="D3246" t="str">
            <v>Cafezal do Sul</v>
          </cell>
        </row>
        <row r="3247">
          <cell r="A3247">
            <v>4103503</v>
          </cell>
          <cell r="B3247" t="str">
            <v>PR</v>
          </cell>
          <cell r="C3247">
            <v>43</v>
          </cell>
          <cell r="D3247" t="str">
            <v>Califórnia</v>
          </cell>
        </row>
        <row r="3248">
          <cell r="A3248">
            <v>4103602</v>
          </cell>
          <cell r="B3248" t="str">
            <v>PR</v>
          </cell>
          <cell r="C3248">
            <v>43</v>
          </cell>
          <cell r="D3248" t="str">
            <v>Cambará</v>
          </cell>
        </row>
        <row r="3249">
          <cell r="A3249">
            <v>4103701</v>
          </cell>
          <cell r="B3249" t="str">
            <v>PR</v>
          </cell>
          <cell r="C3249">
            <v>43</v>
          </cell>
          <cell r="D3249" t="str">
            <v>Cambé</v>
          </cell>
        </row>
        <row r="3250">
          <cell r="A3250">
            <v>4103800</v>
          </cell>
          <cell r="B3250" t="str">
            <v>PR</v>
          </cell>
          <cell r="C3250">
            <v>43</v>
          </cell>
          <cell r="D3250" t="str">
            <v>Cambira</v>
          </cell>
        </row>
        <row r="3251">
          <cell r="A3251">
            <v>4103909</v>
          </cell>
          <cell r="B3251" t="str">
            <v>PR</v>
          </cell>
          <cell r="C3251">
            <v>44</v>
          </cell>
          <cell r="D3251" t="str">
            <v>Campina da Lagoa</v>
          </cell>
        </row>
        <row r="3252">
          <cell r="A3252">
            <v>4103958</v>
          </cell>
          <cell r="B3252" t="str">
            <v>PR</v>
          </cell>
          <cell r="C3252">
            <v>42</v>
          </cell>
          <cell r="D3252" t="str">
            <v>Campina do Simão</v>
          </cell>
        </row>
        <row r="3253">
          <cell r="A3253">
            <v>4104006</v>
          </cell>
          <cell r="B3253" t="str">
            <v>PR</v>
          </cell>
          <cell r="C3253">
            <v>41</v>
          </cell>
          <cell r="D3253" t="str">
            <v>Campina Grande do Sul</v>
          </cell>
        </row>
        <row r="3254">
          <cell r="A3254">
            <v>4104055</v>
          </cell>
          <cell r="B3254" t="str">
            <v>PR</v>
          </cell>
          <cell r="C3254">
            <v>45</v>
          </cell>
          <cell r="D3254" t="str">
            <v>Campo Bonito</v>
          </cell>
        </row>
        <row r="3255">
          <cell r="A3255">
            <v>4104105</v>
          </cell>
          <cell r="B3255" t="str">
            <v>PR</v>
          </cell>
          <cell r="C3255">
            <v>41</v>
          </cell>
          <cell r="D3255" t="str">
            <v>Campo do Tenente</v>
          </cell>
        </row>
        <row r="3256">
          <cell r="A3256">
            <v>4104204</v>
          </cell>
          <cell r="B3256" t="str">
            <v>PR</v>
          </cell>
          <cell r="C3256">
            <v>41</v>
          </cell>
          <cell r="D3256" t="str">
            <v>Campo Largo</v>
          </cell>
        </row>
        <row r="3257">
          <cell r="A3257">
            <v>4104253</v>
          </cell>
          <cell r="B3257" t="str">
            <v>PR</v>
          </cell>
          <cell r="C3257">
            <v>41</v>
          </cell>
          <cell r="D3257" t="str">
            <v>Campo Magro</v>
          </cell>
        </row>
        <row r="3258">
          <cell r="A3258">
            <v>4104303</v>
          </cell>
          <cell r="B3258" t="str">
            <v>PR</v>
          </cell>
          <cell r="C3258">
            <v>44</v>
          </cell>
          <cell r="D3258" t="str">
            <v>Campo Mourão</v>
          </cell>
        </row>
        <row r="3259">
          <cell r="A3259">
            <v>4104402</v>
          </cell>
          <cell r="B3259" t="str">
            <v>PR</v>
          </cell>
          <cell r="C3259">
            <v>43</v>
          </cell>
          <cell r="D3259" t="str">
            <v>Cândido de Abreu</v>
          </cell>
        </row>
        <row r="3260">
          <cell r="A3260">
            <v>4104428</v>
          </cell>
          <cell r="B3260" t="str">
            <v>PR</v>
          </cell>
          <cell r="C3260">
            <v>42</v>
          </cell>
          <cell r="D3260" t="str">
            <v>Candói</v>
          </cell>
        </row>
        <row r="3261">
          <cell r="A3261">
            <v>4104451</v>
          </cell>
          <cell r="B3261" t="str">
            <v>PR</v>
          </cell>
          <cell r="C3261">
            <v>42</v>
          </cell>
          <cell r="D3261" t="str">
            <v>Cantagalo</v>
          </cell>
        </row>
        <row r="3262">
          <cell r="A3262">
            <v>4104501</v>
          </cell>
          <cell r="B3262" t="str">
            <v>PR</v>
          </cell>
          <cell r="C3262">
            <v>46</v>
          </cell>
          <cell r="D3262" t="str">
            <v>Capanema</v>
          </cell>
        </row>
        <row r="3263">
          <cell r="A3263">
            <v>4104600</v>
          </cell>
          <cell r="B3263" t="str">
            <v>PR</v>
          </cell>
          <cell r="C3263">
            <v>45</v>
          </cell>
          <cell r="D3263" t="str">
            <v>Capitão Leônidas Marques</v>
          </cell>
        </row>
        <row r="3264">
          <cell r="A3264">
            <v>4104659</v>
          </cell>
          <cell r="B3264" t="str">
            <v>PR</v>
          </cell>
          <cell r="C3264">
            <v>42</v>
          </cell>
          <cell r="D3264" t="str">
            <v>Carambeí</v>
          </cell>
        </row>
        <row r="3265">
          <cell r="A3265">
            <v>4104709</v>
          </cell>
          <cell r="B3265" t="str">
            <v>PR</v>
          </cell>
          <cell r="C3265">
            <v>43</v>
          </cell>
          <cell r="D3265" t="str">
            <v>Carlópolis</v>
          </cell>
        </row>
        <row r="3266">
          <cell r="A3266">
            <v>4104808</v>
          </cell>
          <cell r="B3266" t="str">
            <v>PR</v>
          </cell>
          <cell r="C3266">
            <v>45</v>
          </cell>
          <cell r="D3266" t="str">
            <v>Cascavel</v>
          </cell>
        </row>
        <row r="3267">
          <cell r="A3267">
            <v>4104907</v>
          </cell>
          <cell r="B3267" t="str">
            <v>PR</v>
          </cell>
          <cell r="C3267">
            <v>42</v>
          </cell>
          <cell r="D3267" t="str">
            <v>Castro</v>
          </cell>
        </row>
        <row r="3268">
          <cell r="A3268">
            <v>4105003</v>
          </cell>
          <cell r="B3268" t="str">
            <v>PR</v>
          </cell>
          <cell r="C3268">
            <v>45</v>
          </cell>
          <cell r="D3268" t="str">
            <v>Catanduvas</v>
          </cell>
        </row>
        <row r="3269">
          <cell r="A3269">
            <v>4105102</v>
          </cell>
          <cell r="B3269" t="str">
            <v>PR</v>
          </cell>
          <cell r="C3269">
            <v>43</v>
          </cell>
          <cell r="D3269" t="str">
            <v>Centenário do Sul</v>
          </cell>
        </row>
        <row r="3270">
          <cell r="A3270">
            <v>4105201</v>
          </cell>
          <cell r="B3270" t="str">
            <v>PR</v>
          </cell>
          <cell r="C3270">
            <v>41</v>
          </cell>
          <cell r="D3270" t="str">
            <v>Cerro Azul</v>
          </cell>
        </row>
        <row r="3271">
          <cell r="A3271">
            <v>4105300</v>
          </cell>
          <cell r="B3271" t="str">
            <v>PR</v>
          </cell>
          <cell r="C3271">
            <v>45</v>
          </cell>
          <cell r="D3271" t="str">
            <v>Céu Azul</v>
          </cell>
        </row>
        <row r="3272">
          <cell r="A3272">
            <v>4105409</v>
          </cell>
          <cell r="B3272" t="str">
            <v>PR</v>
          </cell>
          <cell r="C3272">
            <v>46</v>
          </cell>
          <cell r="D3272" t="str">
            <v>Chopinzinho</v>
          </cell>
        </row>
        <row r="3273">
          <cell r="A3273">
            <v>4105508</v>
          </cell>
          <cell r="B3273" t="str">
            <v>PR</v>
          </cell>
          <cell r="C3273">
            <v>44</v>
          </cell>
          <cell r="D3273" t="str">
            <v>Cianorte</v>
          </cell>
        </row>
        <row r="3274">
          <cell r="A3274">
            <v>4105607</v>
          </cell>
          <cell r="B3274" t="str">
            <v>PR</v>
          </cell>
          <cell r="C3274">
            <v>44</v>
          </cell>
          <cell r="D3274" t="str">
            <v>Cidade Gaúcha</v>
          </cell>
        </row>
        <row r="3275">
          <cell r="A3275">
            <v>4105706</v>
          </cell>
          <cell r="B3275" t="str">
            <v>PR</v>
          </cell>
          <cell r="C3275">
            <v>46</v>
          </cell>
          <cell r="D3275" t="str">
            <v>Clevelândia</v>
          </cell>
        </row>
        <row r="3276">
          <cell r="A3276">
            <v>4105805</v>
          </cell>
          <cell r="B3276" t="str">
            <v>PR</v>
          </cell>
          <cell r="C3276">
            <v>41</v>
          </cell>
          <cell r="D3276" t="str">
            <v>Colombo</v>
          </cell>
        </row>
        <row r="3277">
          <cell r="A3277">
            <v>4105904</v>
          </cell>
          <cell r="B3277" t="str">
            <v>PR</v>
          </cell>
          <cell r="C3277">
            <v>44</v>
          </cell>
          <cell r="D3277" t="str">
            <v>Colorado</v>
          </cell>
        </row>
        <row r="3278">
          <cell r="A3278">
            <v>4106001</v>
          </cell>
          <cell r="B3278" t="str">
            <v>PR</v>
          </cell>
          <cell r="C3278">
            <v>43</v>
          </cell>
          <cell r="D3278" t="str">
            <v>Congonhinhas</v>
          </cell>
        </row>
        <row r="3279">
          <cell r="A3279">
            <v>4106100</v>
          </cell>
          <cell r="B3279" t="str">
            <v>PR</v>
          </cell>
          <cell r="C3279">
            <v>43</v>
          </cell>
          <cell r="D3279" t="str">
            <v>Conselheiro Mairinck</v>
          </cell>
        </row>
        <row r="3280">
          <cell r="A3280">
            <v>4106209</v>
          </cell>
          <cell r="B3280" t="str">
            <v>PR</v>
          </cell>
          <cell r="C3280">
            <v>41</v>
          </cell>
          <cell r="D3280" t="str">
            <v>Contenda</v>
          </cell>
        </row>
        <row r="3281">
          <cell r="A3281">
            <v>4106308</v>
          </cell>
          <cell r="B3281" t="str">
            <v>PR</v>
          </cell>
          <cell r="C3281">
            <v>45</v>
          </cell>
          <cell r="D3281" t="str">
            <v>Corbélia</v>
          </cell>
        </row>
        <row r="3282">
          <cell r="A3282">
            <v>4106407</v>
          </cell>
          <cell r="B3282" t="str">
            <v>PR</v>
          </cell>
          <cell r="C3282">
            <v>43</v>
          </cell>
          <cell r="D3282" t="str">
            <v>Cornélio Procópio</v>
          </cell>
        </row>
        <row r="3283">
          <cell r="A3283">
            <v>4106456</v>
          </cell>
          <cell r="B3283" t="str">
            <v>PR</v>
          </cell>
          <cell r="C3283">
            <v>46</v>
          </cell>
          <cell r="D3283" t="str">
            <v>Coronel Domingos Soares</v>
          </cell>
        </row>
        <row r="3284">
          <cell r="A3284">
            <v>4106506</v>
          </cell>
          <cell r="B3284" t="str">
            <v>PR</v>
          </cell>
          <cell r="C3284">
            <v>46</v>
          </cell>
          <cell r="D3284" t="str">
            <v>Coronel Vivida</v>
          </cell>
        </row>
        <row r="3285">
          <cell r="A3285">
            <v>4106555</v>
          </cell>
          <cell r="B3285" t="str">
            <v>PR</v>
          </cell>
          <cell r="C3285">
            <v>44</v>
          </cell>
          <cell r="D3285" t="str">
            <v>Corumbataí do Sul</v>
          </cell>
        </row>
        <row r="3286">
          <cell r="A3286">
            <v>4106803</v>
          </cell>
          <cell r="B3286" t="str">
            <v>PR</v>
          </cell>
          <cell r="C3286">
            <v>42</v>
          </cell>
          <cell r="D3286" t="str">
            <v>Cruz Machado</v>
          </cell>
        </row>
        <row r="3287">
          <cell r="A3287">
            <v>4106571</v>
          </cell>
          <cell r="B3287" t="str">
            <v>PR</v>
          </cell>
          <cell r="C3287">
            <v>46</v>
          </cell>
          <cell r="D3287" t="str">
            <v>Cruzeiro do Iguaçu</v>
          </cell>
        </row>
        <row r="3288">
          <cell r="A3288">
            <v>4106605</v>
          </cell>
          <cell r="B3288" t="str">
            <v>PR</v>
          </cell>
          <cell r="C3288">
            <v>44</v>
          </cell>
          <cell r="D3288" t="str">
            <v>Cruzeiro do Oeste</v>
          </cell>
        </row>
        <row r="3289">
          <cell r="A3289">
            <v>4106704</v>
          </cell>
          <cell r="B3289" t="str">
            <v>PR</v>
          </cell>
          <cell r="C3289">
            <v>44</v>
          </cell>
          <cell r="D3289" t="str">
            <v>Cruzeiro do Sul</v>
          </cell>
        </row>
        <row r="3290">
          <cell r="A3290">
            <v>4106852</v>
          </cell>
          <cell r="B3290" t="str">
            <v>PR</v>
          </cell>
          <cell r="C3290">
            <v>43</v>
          </cell>
          <cell r="D3290" t="str">
            <v>Cruzmaltina</v>
          </cell>
        </row>
        <row r="3291">
          <cell r="A3291">
            <v>4106902</v>
          </cell>
          <cell r="B3291" t="str">
            <v>PR</v>
          </cell>
          <cell r="C3291">
            <v>41</v>
          </cell>
          <cell r="D3291" t="str">
            <v>Curitiba</v>
          </cell>
        </row>
        <row r="3292">
          <cell r="A3292">
            <v>4107009</v>
          </cell>
          <cell r="B3292" t="str">
            <v>PR</v>
          </cell>
          <cell r="C3292">
            <v>43</v>
          </cell>
          <cell r="D3292" t="str">
            <v>Curiúva</v>
          </cell>
        </row>
        <row r="3293">
          <cell r="A3293">
            <v>4107108</v>
          </cell>
          <cell r="B3293" t="str">
            <v>PR</v>
          </cell>
          <cell r="C3293">
            <v>44</v>
          </cell>
          <cell r="D3293" t="str">
            <v>Diamante do Norte</v>
          </cell>
        </row>
        <row r="3294">
          <cell r="A3294">
            <v>4107124</v>
          </cell>
          <cell r="B3294" t="str">
            <v>PR</v>
          </cell>
          <cell r="C3294">
            <v>45</v>
          </cell>
          <cell r="D3294" t="str">
            <v>Diamante do Sul</v>
          </cell>
        </row>
        <row r="3295">
          <cell r="A3295">
            <v>4107157</v>
          </cell>
          <cell r="B3295" t="str">
            <v>PR</v>
          </cell>
          <cell r="C3295">
            <v>45</v>
          </cell>
          <cell r="D3295" t="str">
            <v>Diamante D'Oeste</v>
          </cell>
        </row>
        <row r="3296">
          <cell r="A3296">
            <v>4107207</v>
          </cell>
          <cell r="B3296" t="str">
            <v>PR</v>
          </cell>
          <cell r="C3296">
            <v>46</v>
          </cell>
          <cell r="D3296" t="str">
            <v>Dois Vizinhos</v>
          </cell>
        </row>
        <row r="3297">
          <cell r="A3297">
            <v>4107256</v>
          </cell>
          <cell r="B3297" t="str">
            <v>PR</v>
          </cell>
          <cell r="C3297">
            <v>44</v>
          </cell>
          <cell r="D3297" t="str">
            <v>Douradina</v>
          </cell>
        </row>
        <row r="3298">
          <cell r="A3298">
            <v>4107306</v>
          </cell>
          <cell r="B3298" t="str">
            <v>PR</v>
          </cell>
          <cell r="C3298">
            <v>44</v>
          </cell>
          <cell r="D3298" t="str">
            <v>Doutor Camargo</v>
          </cell>
        </row>
        <row r="3299">
          <cell r="A3299">
            <v>4128633</v>
          </cell>
          <cell r="B3299" t="str">
            <v>PR</v>
          </cell>
          <cell r="C3299">
            <v>41</v>
          </cell>
          <cell r="D3299" t="str">
            <v>Doutor Ulysses</v>
          </cell>
        </row>
        <row r="3300">
          <cell r="A3300">
            <v>4107405</v>
          </cell>
          <cell r="B3300" t="str">
            <v>PR</v>
          </cell>
          <cell r="C3300">
            <v>46</v>
          </cell>
          <cell r="D3300" t="str">
            <v>Enéas Marques</v>
          </cell>
        </row>
        <row r="3301">
          <cell r="A3301">
            <v>4107504</v>
          </cell>
          <cell r="B3301" t="str">
            <v>PR</v>
          </cell>
          <cell r="C3301">
            <v>44</v>
          </cell>
          <cell r="D3301" t="str">
            <v>Engenheiro Beltrão</v>
          </cell>
        </row>
        <row r="3302">
          <cell r="A3302">
            <v>4107538</v>
          </cell>
          <cell r="B3302" t="str">
            <v>PR</v>
          </cell>
          <cell r="C3302">
            <v>45</v>
          </cell>
          <cell r="D3302" t="str">
            <v>Entre Rios do Oeste</v>
          </cell>
        </row>
        <row r="3303">
          <cell r="A3303">
            <v>4107520</v>
          </cell>
          <cell r="B3303" t="str">
            <v>PR</v>
          </cell>
          <cell r="C3303">
            <v>44</v>
          </cell>
          <cell r="D3303" t="str">
            <v>Esperança Nova</v>
          </cell>
        </row>
        <row r="3304">
          <cell r="A3304">
            <v>4107546</v>
          </cell>
          <cell r="B3304" t="str">
            <v>PR</v>
          </cell>
          <cell r="C3304">
            <v>46</v>
          </cell>
          <cell r="D3304" t="str">
            <v>Espigão Alto do Iguaçu</v>
          </cell>
        </row>
        <row r="3305">
          <cell r="A3305">
            <v>4107553</v>
          </cell>
          <cell r="B3305" t="str">
            <v>PR</v>
          </cell>
          <cell r="C3305">
            <v>44</v>
          </cell>
          <cell r="D3305" t="str">
            <v>Farol</v>
          </cell>
        </row>
        <row r="3306">
          <cell r="A3306">
            <v>4107603</v>
          </cell>
          <cell r="B3306" t="str">
            <v>PR</v>
          </cell>
          <cell r="C3306">
            <v>43</v>
          </cell>
          <cell r="D3306" t="str">
            <v>Faxinal</v>
          </cell>
        </row>
        <row r="3307">
          <cell r="A3307">
            <v>4107652</v>
          </cell>
          <cell r="B3307" t="str">
            <v>PR</v>
          </cell>
          <cell r="C3307">
            <v>41</v>
          </cell>
          <cell r="D3307" t="str">
            <v>Fazenda Rio Grande</v>
          </cell>
        </row>
        <row r="3308">
          <cell r="A3308">
            <v>4107702</v>
          </cell>
          <cell r="B3308" t="str">
            <v>PR</v>
          </cell>
          <cell r="C3308">
            <v>44</v>
          </cell>
          <cell r="D3308" t="str">
            <v>Fênix</v>
          </cell>
        </row>
        <row r="3309">
          <cell r="A3309">
            <v>4107736</v>
          </cell>
          <cell r="B3309" t="str">
            <v>PR</v>
          </cell>
          <cell r="C3309">
            <v>42</v>
          </cell>
          <cell r="D3309" t="str">
            <v>Fernandes Pinheiro</v>
          </cell>
        </row>
        <row r="3310">
          <cell r="A3310">
            <v>4107751</v>
          </cell>
          <cell r="B3310" t="str">
            <v>PR</v>
          </cell>
          <cell r="C3310">
            <v>43</v>
          </cell>
          <cell r="D3310" t="str">
            <v>Figueira</v>
          </cell>
        </row>
        <row r="3311">
          <cell r="A3311">
            <v>4107850</v>
          </cell>
          <cell r="B3311" t="str">
            <v>PR</v>
          </cell>
          <cell r="C3311">
            <v>46</v>
          </cell>
          <cell r="D3311" t="str">
            <v>Flor da Serra do Sul</v>
          </cell>
        </row>
        <row r="3312">
          <cell r="A3312">
            <v>4107801</v>
          </cell>
          <cell r="B3312" t="str">
            <v>PR</v>
          </cell>
          <cell r="C3312">
            <v>44</v>
          </cell>
          <cell r="D3312" t="str">
            <v>Floraí</v>
          </cell>
        </row>
        <row r="3313">
          <cell r="A3313">
            <v>4107900</v>
          </cell>
          <cell r="B3313" t="str">
            <v>PR</v>
          </cell>
          <cell r="C3313">
            <v>44</v>
          </cell>
          <cell r="D3313" t="str">
            <v>Floresta</v>
          </cell>
        </row>
        <row r="3314">
          <cell r="A3314">
            <v>4108007</v>
          </cell>
          <cell r="B3314" t="str">
            <v>PR</v>
          </cell>
          <cell r="C3314">
            <v>43</v>
          </cell>
          <cell r="D3314" t="str">
            <v>Florestópolis</v>
          </cell>
        </row>
        <row r="3315">
          <cell r="A3315">
            <v>4108106</v>
          </cell>
          <cell r="B3315" t="str">
            <v>PR</v>
          </cell>
          <cell r="C3315">
            <v>44</v>
          </cell>
          <cell r="D3315" t="str">
            <v>Flórida</v>
          </cell>
        </row>
        <row r="3316">
          <cell r="A3316">
            <v>4108205</v>
          </cell>
          <cell r="B3316" t="str">
            <v>PR</v>
          </cell>
          <cell r="C3316">
            <v>44</v>
          </cell>
          <cell r="D3316" t="str">
            <v>Formosa do Oeste</v>
          </cell>
        </row>
        <row r="3317">
          <cell r="A3317">
            <v>4108304</v>
          </cell>
          <cell r="B3317" t="str">
            <v>PR</v>
          </cell>
          <cell r="C3317">
            <v>45</v>
          </cell>
          <cell r="D3317" t="str">
            <v>Foz do Iguaçu</v>
          </cell>
        </row>
        <row r="3318">
          <cell r="A3318">
            <v>4108452</v>
          </cell>
          <cell r="B3318" t="str">
            <v>PR</v>
          </cell>
          <cell r="C3318">
            <v>42</v>
          </cell>
          <cell r="D3318" t="str">
            <v>Foz do Jordão</v>
          </cell>
        </row>
        <row r="3319">
          <cell r="A3319">
            <v>4108320</v>
          </cell>
          <cell r="B3319" t="str">
            <v>PR</v>
          </cell>
          <cell r="C3319">
            <v>44</v>
          </cell>
          <cell r="D3319" t="str">
            <v>Francisco Alves</v>
          </cell>
        </row>
        <row r="3320">
          <cell r="A3320">
            <v>4108403</v>
          </cell>
          <cell r="B3320" t="str">
            <v>PR</v>
          </cell>
          <cell r="C3320">
            <v>46</v>
          </cell>
          <cell r="D3320" t="str">
            <v>Francisco Beltrão</v>
          </cell>
        </row>
        <row r="3321">
          <cell r="A3321">
            <v>4108502</v>
          </cell>
          <cell r="B3321" t="str">
            <v>PR</v>
          </cell>
          <cell r="C3321">
            <v>42</v>
          </cell>
          <cell r="D3321" t="str">
            <v>General Carneiro</v>
          </cell>
        </row>
        <row r="3322">
          <cell r="A3322">
            <v>4108551</v>
          </cell>
          <cell r="B3322" t="str">
            <v>PR</v>
          </cell>
          <cell r="C3322">
            <v>43</v>
          </cell>
          <cell r="D3322" t="str">
            <v>Godoy Moreira</v>
          </cell>
        </row>
        <row r="3323">
          <cell r="A3323">
            <v>4108601</v>
          </cell>
          <cell r="B3323" t="str">
            <v>PR</v>
          </cell>
          <cell r="C3323">
            <v>44</v>
          </cell>
          <cell r="D3323" t="str">
            <v>Goioerê</v>
          </cell>
        </row>
        <row r="3324">
          <cell r="A3324">
            <v>4108650</v>
          </cell>
          <cell r="B3324" t="str">
            <v>PR</v>
          </cell>
          <cell r="C3324">
            <v>42</v>
          </cell>
          <cell r="D3324" t="str">
            <v>Goioxim</v>
          </cell>
        </row>
        <row r="3325">
          <cell r="A3325">
            <v>4108700</v>
          </cell>
          <cell r="B3325" t="str">
            <v>PR</v>
          </cell>
          <cell r="C3325">
            <v>43</v>
          </cell>
          <cell r="D3325" t="str">
            <v>Grandes Rios</v>
          </cell>
        </row>
        <row r="3326">
          <cell r="A3326">
            <v>4108809</v>
          </cell>
          <cell r="B3326" t="str">
            <v>PR</v>
          </cell>
          <cell r="C3326">
            <v>44</v>
          </cell>
          <cell r="D3326" t="str">
            <v>Guaíra</v>
          </cell>
        </row>
        <row r="3327">
          <cell r="A3327">
            <v>4108908</v>
          </cell>
          <cell r="B3327" t="str">
            <v>PR</v>
          </cell>
          <cell r="C3327">
            <v>44</v>
          </cell>
          <cell r="D3327" t="str">
            <v>Guairaçá</v>
          </cell>
        </row>
        <row r="3328">
          <cell r="A3328">
            <v>4108957</v>
          </cell>
          <cell r="B3328" t="str">
            <v>PR</v>
          </cell>
          <cell r="C3328">
            <v>42</v>
          </cell>
          <cell r="D3328" t="str">
            <v>Guamiranga</v>
          </cell>
        </row>
        <row r="3329">
          <cell r="A3329">
            <v>4109005</v>
          </cell>
          <cell r="B3329" t="str">
            <v>PR</v>
          </cell>
          <cell r="C3329">
            <v>43</v>
          </cell>
          <cell r="D3329" t="str">
            <v>Guapirama</v>
          </cell>
        </row>
        <row r="3330">
          <cell r="A3330">
            <v>4109104</v>
          </cell>
          <cell r="B3330" t="str">
            <v>PR</v>
          </cell>
          <cell r="C3330">
            <v>44</v>
          </cell>
          <cell r="D3330" t="str">
            <v>Guaporema</v>
          </cell>
        </row>
        <row r="3331">
          <cell r="A3331">
            <v>4109203</v>
          </cell>
          <cell r="B3331" t="str">
            <v>PR</v>
          </cell>
          <cell r="C3331">
            <v>43</v>
          </cell>
          <cell r="D3331" t="str">
            <v>Guaraci</v>
          </cell>
        </row>
        <row r="3332">
          <cell r="A3332">
            <v>4109302</v>
          </cell>
          <cell r="B3332" t="str">
            <v>PR</v>
          </cell>
          <cell r="C3332">
            <v>45</v>
          </cell>
          <cell r="D3332" t="str">
            <v>Guaraniaçu</v>
          </cell>
        </row>
        <row r="3333">
          <cell r="A3333">
            <v>4109401</v>
          </cell>
          <cell r="B3333" t="str">
            <v>PR</v>
          </cell>
          <cell r="C3333">
            <v>42</v>
          </cell>
          <cell r="D3333" t="str">
            <v>Guarapuava</v>
          </cell>
        </row>
        <row r="3334">
          <cell r="A3334">
            <v>4109500</v>
          </cell>
          <cell r="B3334" t="str">
            <v>PR</v>
          </cell>
          <cell r="C3334">
            <v>41</v>
          </cell>
          <cell r="D3334" t="str">
            <v>Guaraqueçaba</v>
          </cell>
        </row>
        <row r="3335">
          <cell r="A3335">
            <v>4109609</v>
          </cell>
          <cell r="B3335" t="str">
            <v>PR</v>
          </cell>
          <cell r="C3335">
            <v>41</v>
          </cell>
          <cell r="D3335" t="str">
            <v>Guaratuba</v>
          </cell>
        </row>
        <row r="3336">
          <cell r="A3336">
            <v>4109658</v>
          </cell>
          <cell r="B3336" t="str">
            <v>PR</v>
          </cell>
          <cell r="C3336">
            <v>46</v>
          </cell>
          <cell r="D3336" t="str">
            <v>Honório Serpa</v>
          </cell>
        </row>
        <row r="3337">
          <cell r="A3337">
            <v>4109708</v>
          </cell>
          <cell r="B3337" t="str">
            <v>PR</v>
          </cell>
          <cell r="C3337">
            <v>43</v>
          </cell>
          <cell r="D3337" t="str">
            <v>Ibaiti</v>
          </cell>
        </row>
        <row r="3338">
          <cell r="A3338">
            <v>4109757</v>
          </cell>
          <cell r="B3338" t="str">
            <v>PR</v>
          </cell>
          <cell r="C3338">
            <v>45</v>
          </cell>
          <cell r="D3338" t="str">
            <v>Ibema</v>
          </cell>
        </row>
        <row r="3339">
          <cell r="A3339">
            <v>4109807</v>
          </cell>
          <cell r="B3339" t="str">
            <v>PR</v>
          </cell>
          <cell r="C3339">
            <v>43</v>
          </cell>
          <cell r="D3339" t="str">
            <v>Ibiporã</v>
          </cell>
        </row>
        <row r="3340">
          <cell r="A3340">
            <v>4109906</v>
          </cell>
          <cell r="B3340" t="str">
            <v>PR</v>
          </cell>
          <cell r="C3340">
            <v>44</v>
          </cell>
          <cell r="D3340" t="str">
            <v>Icaraíma</v>
          </cell>
        </row>
        <row r="3341">
          <cell r="A3341">
            <v>4110003</v>
          </cell>
          <cell r="B3341" t="str">
            <v>PR</v>
          </cell>
          <cell r="C3341">
            <v>44</v>
          </cell>
          <cell r="D3341" t="str">
            <v>Iguaraçu</v>
          </cell>
        </row>
        <row r="3342">
          <cell r="A3342">
            <v>4110052</v>
          </cell>
          <cell r="B3342" t="str">
            <v>PR</v>
          </cell>
          <cell r="C3342">
            <v>45</v>
          </cell>
          <cell r="D3342" t="str">
            <v>Iguatu</v>
          </cell>
        </row>
        <row r="3343">
          <cell r="A3343">
            <v>4110078</v>
          </cell>
          <cell r="B3343" t="str">
            <v>PR</v>
          </cell>
          <cell r="C3343">
            <v>42</v>
          </cell>
          <cell r="D3343" t="str">
            <v>Imbaú</v>
          </cell>
        </row>
        <row r="3344">
          <cell r="A3344">
            <v>4110102</v>
          </cell>
          <cell r="B3344" t="str">
            <v>PR</v>
          </cell>
          <cell r="C3344">
            <v>42</v>
          </cell>
          <cell r="D3344" t="str">
            <v>Imbituva</v>
          </cell>
        </row>
        <row r="3345">
          <cell r="A3345">
            <v>4110201</v>
          </cell>
          <cell r="B3345" t="str">
            <v>PR</v>
          </cell>
          <cell r="C3345">
            <v>42</v>
          </cell>
          <cell r="D3345" t="str">
            <v>Inácio Martins</v>
          </cell>
        </row>
        <row r="3346">
          <cell r="A3346">
            <v>4110300</v>
          </cell>
          <cell r="B3346" t="str">
            <v>PR</v>
          </cell>
          <cell r="C3346">
            <v>44</v>
          </cell>
          <cell r="D3346" t="str">
            <v>Inajá</v>
          </cell>
        </row>
        <row r="3347">
          <cell r="A3347">
            <v>4110409</v>
          </cell>
          <cell r="B3347" t="str">
            <v>PR</v>
          </cell>
          <cell r="C3347">
            <v>44</v>
          </cell>
          <cell r="D3347" t="str">
            <v>Indianópolis</v>
          </cell>
        </row>
        <row r="3348">
          <cell r="A3348">
            <v>4110508</v>
          </cell>
          <cell r="B3348" t="str">
            <v>PR</v>
          </cell>
          <cell r="C3348">
            <v>42</v>
          </cell>
          <cell r="D3348" t="str">
            <v>Ipiranga</v>
          </cell>
        </row>
        <row r="3349">
          <cell r="A3349">
            <v>4110607</v>
          </cell>
          <cell r="B3349" t="str">
            <v>PR</v>
          </cell>
          <cell r="C3349">
            <v>44</v>
          </cell>
          <cell r="D3349" t="str">
            <v>Iporã</v>
          </cell>
        </row>
        <row r="3350">
          <cell r="A3350">
            <v>4110656</v>
          </cell>
          <cell r="B3350" t="str">
            <v>PR</v>
          </cell>
          <cell r="C3350">
            <v>44</v>
          </cell>
          <cell r="D3350" t="str">
            <v>Iracema do Oeste</v>
          </cell>
        </row>
        <row r="3351">
          <cell r="A3351">
            <v>4110706</v>
          </cell>
          <cell r="B3351" t="str">
            <v>PR</v>
          </cell>
          <cell r="C3351">
            <v>42</v>
          </cell>
          <cell r="D3351" t="str">
            <v>Irati</v>
          </cell>
        </row>
        <row r="3352">
          <cell r="A3352">
            <v>4110805</v>
          </cell>
          <cell r="B3352" t="str">
            <v>PR</v>
          </cell>
          <cell r="C3352">
            <v>44</v>
          </cell>
          <cell r="D3352" t="str">
            <v>Iretama</v>
          </cell>
        </row>
        <row r="3353">
          <cell r="A3353">
            <v>4110904</v>
          </cell>
          <cell r="B3353" t="str">
            <v>PR</v>
          </cell>
          <cell r="C3353">
            <v>44</v>
          </cell>
          <cell r="D3353" t="str">
            <v>Itaguajé</v>
          </cell>
        </row>
        <row r="3354">
          <cell r="A3354">
            <v>4110953</v>
          </cell>
          <cell r="B3354" t="str">
            <v>PR</v>
          </cell>
          <cell r="C3354">
            <v>45</v>
          </cell>
          <cell r="D3354" t="str">
            <v>Itaipulândia</v>
          </cell>
        </row>
        <row r="3355">
          <cell r="A3355">
            <v>4111001</v>
          </cell>
          <cell r="B3355" t="str">
            <v>PR</v>
          </cell>
          <cell r="C3355">
            <v>43</v>
          </cell>
          <cell r="D3355" t="str">
            <v>Itambaracá</v>
          </cell>
        </row>
        <row r="3356">
          <cell r="A3356">
            <v>4111100</v>
          </cell>
          <cell r="B3356" t="str">
            <v>PR</v>
          </cell>
          <cell r="C3356">
            <v>44</v>
          </cell>
          <cell r="D3356" t="str">
            <v>Itambé</v>
          </cell>
        </row>
        <row r="3357">
          <cell r="A3357">
            <v>4111209</v>
          </cell>
          <cell r="B3357" t="str">
            <v>PR</v>
          </cell>
          <cell r="C3357">
            <v>46</v>
          </cell>
          <cell r="D3357" t="str">
            <v>Itapejara d'Oeste</v>
          </cell>
        </row>
        <row r="3358">
          <cell r="A3358">
            <v>4111258</v>
          </cell>
          <cell r="B3358" t="str">
            <v>PR</v>
          </cell>
          <cell r="C3358">
            <v>41</v>
          </cell>
          <cell r="D3358" t="str">
            <v>Itaperuçu</v>
          </cell>
        </row>
        <row r="3359">
          <cell r="A3359">
            <v>4111308</v>
          </cell>
          <cell r="B3359" t="str">
            <v>PR</v>
          </cell>
          <cell r="C3359">
            <v>44</v>
          </cell>
          <cell r="D3359" t="str">
            <v>Itaúna do Sul</v>
          </cell>
        </row>
        <row r="3360">
          <cell r="A3360">
            <v>4111407</v>
          </cell>
          <cell r="B3360" t="str">
            <v>PR</v>
          </cell>
          <cell r="C3360">
            <v>42</v>
          </cell>
          <cell r="D3360" t="str">
            <v>Ivaí</v>
          </cell>
        </row>
        <row r="3361">
          <cell r="A3361">
            <v>4111506</v>
          </cell>
          <cell r="B3361" t="str">
            <v>PR</v>
          </cell>
          <cell r="C3361">
            <v>43</v>
          </cell>
          <cell r="D3361" t="str">
            <v>Ivaiporã</v>
          </cell>
        </row>
        <row r="3362">
          <cell r="A3362">
            <v>4111555</v>
          </cell>
          <cell r="B3362" t="str">
            <v>PR</v>
          </cell>
          <cell r="C3362">
            <v>44</v>
          </cell>
          <cell r="D3362" t="str">
            <v>Ivaté</v>
          </cell>
        </row>
        <row r="3363">
          <cell r="A3363">
            <v>4111605</v>
          </cell>
          <cell r="B3363" t="str">
            <v>PR</v>
          </cell>
          <cell r="C3363">
            <v>44</v>
          </cell>
          <cell r="D3363" t="str">
            <v>Ivatuba</v>
          </cell>
        </row>
        <row r="3364">
          <cell r="A3364">
            <v>4111704</v>
          </cell>
          <cell r="B3364" t="str">
            <v>PR</v>
          </cell>
          <cell r="C3364">
            <v>43</v>
          </cell>
          <cell r="D3364" t="str">
            <v>Jaboti</v>
          </cell>
        </row>
        <row r="3365">
          <cell r="A3365">
            <v>4111803</v>
          </cell>
          <cell r="B3365" t="str">
            <v>PR</v>
          </cell>
          <cell r="C3365">
            <v>43</v>
          </cell>
          <cell r="D3365" t="str">
            <v>Jacarezinho</v>
          </cell>
        </row>
        <row r="3366">
          <cell r="A3366">
            <v>4111902</v>
          </cell>
          <cell r="B3366" t="str">
            <v>PR</v>
          </cell>
          <cell r="C3366">
            <v>43</v>
          </cell>
          <cell r="D3366" t="str">
            <v>Jaguapitã</v>
          </cell>
        </row>
        <row r="3367">
          <cell r="A3367">
            <v>4112009</v>
          </cell>
          <cell r="B3367" t="str">
            <v>PR</v>
          </cell>
          <cell r="C3367">
            <v>43</v>
          </cell>
          <cell r="D3367" t="str">
            <v>Jaguariaíva</v>
          </cell>
        </row>
        <row r="3368">
          <cell r="A3368">
            <v>4112108</v>
          </cell>
          <cell r="B3368" t="str">
            <v>PR</v>
          </cell>
          <cell r="C3368">
            <v>43</v>
          </cell>
          <cell r="D3368" t="str">
            <v>Jandaia do Sul</v>
          </cell>
        </row>
        <row r="3369">
          <cell r="A3369">
            <v>4112207</v>
          </cell>
          <cell r="B3369" t="str">
            <v>PR</v>
          </cell>
          <cell r="C3369">
            <v>44</v>
          </cell>
          <cell r="D3369" t="str">
            <v>Janiópolis</v>
          </cell>
        </row>
        <row r="3370">
          <cell r="A3370">
            <v>4112306</v>
          </cell>
          <cell r="B3370" t="str">
            <v>PR</v>
          </cell>
          <cell r="C3370">
            <v>43</v>
          </cell>
          <cell r="D3370" t="str">
            <v>Japira</v>
          </cell>
        </row>
        <row r="3371">
          <cell r="A3371">
            <v>4112405</v>
          </cell>
          <cell r="B3371" t="str">
            <v>PR</v>
          </cell>
          <cell r="C3371">
            <v>44</v>
          </cell>
          <cell r="D3371" t="str">
            <v>Japurá</v>
          </cell>
        </row>
        <row r="3372">
          <cell r="A3372">
            <v>4112504</v>
          </cell>
          <cell r="B3372" t="str">
            <v>PR</v>
          </cell>
          <cell r="C3372">
            <v>43</v>
          </cell>
          <cell r="D3372" t="str">
            <v>Jardim Alegre</v>
          </cell>
        </row>
        <row r="3373">
          <cell r="A3373">
            <v>4112603</v>
          </cell>
          <cell r="B3373" t="str">
            <v>PR</v>
          </cell>
          <cell r="C3373">
            <v>44</v>
          </cell>
          <cell r="D3373" t="str">
            <v>Jardim Olinda</v>
          </cell>
        </row>
        <row r="3374">
          <cell r="A3374">
            <v>4112702</v>
          </cell>
          <cell r="B3374" t="str">
            <v>PR</v>
          </cell>
          <cell r="C3374">
            <v>43</v>
          </cell>
          <cell r="D3374" t="str">
            <v>Jataizinho</v>
          </cell>
        </row>
        <row r="3375">
          <cell r="A3375">
            <v>4112751</v>
          </cell>
          <cell r="B3375" t="str">
            <v>PR</v>
          </cell>
          <cell r="C3375">
            <v>44</v>
          </cell>
          <cell r="D3375" t="str">
            <v>Jesuítas</v>
          </cell>
        </row>
        <row r="3376">
          <cell r="A3376">
            <v>4112801</v>
          </cell>
          <cell r="B3376" t="str">
            <v>PR</v>
          </cell>
          <cell r="C3376">
            <v>43</v>
          </cell>
          <cell r="D3376" t="str">
            <v>Joaquim Távora</v>
          </cell>
        </row>
        <row r="3377">
          <cell r="A3377">
            <v>4112900</v>
          </cell>
          <cell r="B3377" t="str">
            <v>PR</v>
          </cell>
          <cell r="C3377">
            <v>43</v>
          </cell>
          <cell r="D3377" t="str">
            <v>Jundiaí do Sul</v>
          </cell>
        </row>
        <row r="3378">
          <cell r="A3378">
            <v>4112959</v>
          </cell>
          <cell r="B3378" t="str">
            <v>PR</v>
          </cell>
          <cell r="C3378">
            <v>44</v>
          </cell>
          <cell r="D3378" t="str">
            <v>Juranda</v>
          </cell>
        </row>
        <row r="3379">
          <cell r="A3379">
            <v>4113007</v>
          </cell>
          <cell r="B3379" t="str">
            <v>PR</v>
          </cell>
          <cell r="C3379">
            <v>44</v>
          </cell>
          <cell r="D3379" t="str">
            <v>Jussara</v>
          </cell>
        </row>
        <row r="3380">
          <cell r="A3380">
            <v>4113106</v>
          </cell>
          <cell r="B3380" t="str">
            <v>PR</v>
          </cell>
          <cell r="C3380">
            <v>43</v>
          </cell>
          <cell r="D3380" t="str">
            <v>Kaloré</v>
          </cell>
        </row>
        <row r="3381">
          <cell r="A3381">
            <v>4113205</v>
          </cell>
          <cell r="B3381" t="str">
            <v>PR</v>
          </cell>
          <cell r="C3381">
            <v>41</v>
          </cell>
          <cell r="D3381" t="str">
            <v>Lapa</v>
          </cell>
        </row>
        <row r="3382">
          <cell r="A3382">
            <v>4113254</v>
          </cell>
          <cell r="B3382" t="str">
            <v>PR</v>
          </cell>
          <cell r="C3382">
            <v>42</v>
          </cell>
          <cell r="D3382" t="str">
            <v>Laranjal</v>
          </cell>
        </row>
        <row r="3383">
          <cell r="A3383">
            <v>4113304</v>
          </cell>
          <cell r="B3383" t="str">
            <v>PR</v>
          </cell>
          <cell r="C3383">
            <v>42</v>
          </cell>
          <cell r="D3383" t="str">
            <v>Laranjeiras do Sul</v>
          </cell>
        </row>
        <row r="3384">
          <cell r="A3384">
            <v>4113403</v>
          </cell>
          <cell r="B3384" t="str">
            <v>PR</v>
          </cell>
          <cell r="C3384">
            <v>43</v>
          </cell>
          <cell r="D3384" t="str">
            <v>Leópolis</v>
          </cell>
        </row>
        <row r="3385">
          <cell r="A3385">
            <v>4113429</v>
          </cell>
          <cell r="B3385" t="str">
            <v>PR</v>
          </cell>
          <cell r="C3385">
            <v>43</v>
          </cell>
          <cell r="D3385" t="str">
            <v>Lidianópolis</v>
          </cell>
        </row>
        <row r="3386">
          <cell r="A3386">
            <v>4113452</v>
          </cell>
          <cell r="B3386" t="str">
            <v>PR</v>
          </cell>
          <cell r="C3386">
            <v>45</v>
          </cell>
          <cell r="D3386" t="str">
            <v>Lindoeste</v>
          </cell>
        </row>
        <row r="3387">
          <cell r="A3387">
            <v>4113502</v>
          </cell>
          <cell r="B3387" t="str">
            <v>PR</v>
          </cell>
          <cell r="C3387">
            <v>44</v>
          </cell>
          <cell r="D3387" t="str">
            <v>Loanda</v>
          </cell>
        </row>
        <row r="3388">
          <cell r="A3388">
            <v>4113601</v>
          </cell>
          <cell r="B3388" t="str">
            <v>PR</v>
          </cell>
          <cell r="C3388">
            <v>44</v>
          </cell>
          <cell r="D3388" t="str">
            <v>Lobato</v>
          </cell>
        </row>
        <row r="3389">
          <cell r="A3389">
            <v>4113700</v>
          </cell>
          <cell r="B3389" t="str">
            <v>PR</v>
          </cell>
          <cell r="C3389">
            <v>43</v>
          </cell>
          <cell r="D3389" t="str">
            <v>Londrina</v>
          </cell>
        </row>
        <row r="3390">
          <cell r="A3390">
            <v>4113734</v>
          </cell>
          <cell r="B3390" t="str">
            <v>PR</v>
          </cell>
          <cell r="C3390">
            <v>44</v>
          </cell>
          <cell r="D3390" t="str">
            <v>Luiziana</v>
          </cell>
        </row>
        <row r="3391">
          <cell r="A3391">
            <v>4113759</v>
          </cell>
          <cell r="B3391" t="str">
            <v>PR</v>
          </cell>
          <cell r="C3391">
            <v>43</v>
          </cell>
          <cell r="D3391" t="str">
            <v>Lunardelli</v>
          </cell>
        </row>
        <row r="3392">
          <cell r="A3392">
            <v>4113809</v>
          </cell>
          <cell r="B3392" t="str">
            <v>PR</v>
          </cell>
          <cell r="C3392">
            <v>43</v>
          </cell>
          <cell r="D3392" t="str">
            <v>Lupionópolis</v>
          </cell>
        </row>
        <row r="3393">
          <cell r="A3393">
            <v>4113908</v>
          </cell>
          <cell r="B3393" t="str">
            <v>PR</v>
          </cell>
          <cell r="C3393">
            <v>42</v>
          </cell>
          <cell r="D3393" t="str">
            <v>Mallet</v>
          </cell>
        </row>
        <row r="3394">
          <cell r="A3394">
            <v>4114005</v>
          </cell>
          <cell r="B3394" t="str">
            <v>PR</v>
          </cell>
          <cell r="C3394">
            <v>44</v>
          </cell>
          <cell r="D3394" t="str">
            <v>Mamborê</v>
          </cell>
        </row>
        <row r="3395">
          <cell r="A3395">
            <v>4114104</v>
          </cell>
          <cell r="B3395" t="str">
            <v>PR</v>
          </cell>
          <cell r="C3395">
            <v>44</v>
          </cell>
          <cell r="D3395" t="str">
            <v>Mandaguaçu</v>
          </cell>
        </row>
        <row r="3396">
          <cell r="A3396">
            <v>4114203</v>
          </cell>
          <cell r="B3396" t="str">
            <v>PR</v>
          </cell>
          <cell r="C3396">
            <v>44</v>
          </cell>
          <cell r="D3396" t="str">
            <v>Mandaguari</v>
          </cell>
        </row>
        <row r="3397">
          <cell r="A3397">
            <v>4114302</v>
          </cell>
          <cell r="B3397" t="str">
            <v>PR</v>
          </cell>
          <cell r="C3397">
            <v>41</v>
          </cell>
          <cell r="D3397" t="str">
            <v>Mandirituba</v>
          </cell>
        </row>
        <row r="3398">
          <cell r="A3398">
            <v>4114351</v>
          </cell>
          <cell r="B3398" t="str">
            <v>PR</v>
          </cell>
          <cell r="C3398">
            <v>46</v>
          </cell>
          <cell r="D3398" t="str">
            <v>Manfrinópolis</v>
          </cell>
        </row>
        <row r="3399">
          <cell r="A3399">
            <v>4114401</v>
          </cell>
          <cell r="B3399" t="str">
            <v>PR</v>
          </cell>
          <cell r="C3399">
            <v>46</v>
          </cell>
          <cell r="D3399" t="str">
            <v>Mangueirinha</v>
          </cell>
        </row>
        <row r="3400">
          <cell r="A3400">
            <v>4114500</v>
          </cell>
          <cell r="B3400" t="str">
            <v>PR</v>
          </cell>
          <cell r="C3400">
            <v>43</v>
          </cell>
          <cell r="D3400" t="str">
            <v>Manoel Ribas</v>
          </cell>
        </row>
        <row r="3401">
          <cell r="A3401">
            <v>4114609</v>
          </cell>
          <cell r="B3401" t="str">
            <v>PR</v>
          </cell>
          <cell r="C3401">
            <v>45</v>
          </cell>
          <cell r="D3401" t="str">
            <v>Marechal Cândido Rondon</v>
          </cell>
        </row>
        <row r="3402">
          <cell r="A3402">
            <v>4114708</v>
          </cell>
          <cell r="B3402" t="str">
            <v>PR</v>
          </cell>
          <cell r="C3402">
            <v>44</v>
          </cell>
          <cell r="D3402" t="str">
            <v>Maria Helena</v>
          </cell>
        </row>
        <row r="3403">
          <cell r="A3403">
            <v>4114807</v>
          </cell>
          <cell r="B3403" t="str">
            <v>PR</v>
          </cell>
          <cell r="C3403">
            <v>44</v>
          </cell>
          <cell r="D3403" t="str">
            <v>Marialva</v>
          </cell>
        </row>
        <row r="3404">
          <cell r="A3404">
            <v>4114906</v>
          </cell>
          <cell r="B3404" t="str">
            <v>PR</v>
          </cell>
          <cell r="C3404">
            <v>43</v>
          </cell>
          <cell r="D3404" t="str">
            <v>Marilândia do Sul</v>
          </cell>
        </row>
        <row r="3405">
          <cell r="A3405">
            <v>4115002</v>
          </cell>
          <cell r="B3405" t="str">
            <v>PR</v>
          </cell>
          <cell r="C3405">
            <v>44</v>
          </cell>
          <cell r="D3405" t="str">
            <v>Marilena</v>
          </cell>
        </row>
        <row r="3406">
          <cell r="A3406">
            <v>4115101</v>
          </cell>
          <cell r="B3406" t="str">
            <v>PR</v>
          </cell>
          <cell r="C3406">
            <v>44</v>
          </cell>
          <cell r="D3406" t="str">
            <v>Mariluz</v>
          </cell>
        </row>
        <row r="3407">
          <cell r="A3407">
            <v>4115200</v>
          </cell>
          <cell r="B3407" t="str">
            <v>PR</v>
          </cell>
          <cell r="C3407">
            <v>44</v>
          </cell>
          <cell r="D3407" t="str">
            <v>Maringá</v>
          </cell>
        </row>
        <row r="3408">
          <cell r="A3408">
            <v>4115309</v>
          </cell>
          <cell r="B3408" t="str">
            <v>PR</v>
          </cell>
          <cell r="C3408">
            <v>46</v>
          </cell>
          <cell r="D3408" t="str">
            <v>Mariópolis</v>
          </cell>
        </row>
        <row r="3409">
          <cell r="A3409">
            <v>4115358</v>
          </cell>
          <cell r="B3409" t="str">
            <v>PR</v>
          </cell>
          <cell r="C3409">
            <v>44</v>
          </cell>
          <cell r="D3409" t="str">
            <v>Maripá</v>
          </cell>
        </row>
        <row r="3410">
          <cell r="A3410">
            <v>4115408</v>
          </cell>
          <cell r="B3410" t="str">
            <v>PR</v>
          </cell>
          <cell r="C3410">
            <v>46</v>
          </cell>
          <cell r="D3410" t="str">
            <v>Marmeleiro</v>
          </cell>
        </row>
        <row r="3411">
          <cell r="A3411">
            <v>4115457</v>
          </cell>
          <cell r="B3411" t="str">
            <v>PR</v>
          </cell>
          <cell r="C3411">
            <v>42</v>
          </cell>
          <cell r="D3411" t="str">
            <v>Marquinho</v>
          </cell>
        </row>
        <row r="3412">
          <cell r="A3412">
            <v>4115507</v>
          </cell>
          <cell r="B3412" t="str">
            <v>PR</v>
          </cell>
          <cell r="C3412">
            <v>43</v>
          </cell>
          <cell r="D3412" t="str">
            <v>Marumbi</v>
          </cell>
        </row>
        <row r="3413">
          <cell r="A3413">
            <v>4115606</v>
          </cell>
          <cell r="B3413" t="str">
            <v>PR</v>
          </cell>
          <cell r="C3413">
            <v>45</v>
          </cell>
          <cell r="D3413" t="str">
            <v>Matelândia</v>
          </cell>
        </row>
        <row r="3414">
          <cell r="A3414">
            <v>4115705</v>
          </cell>
          <cell r="B3414" t="str">
            <v>PR</v>
          </cell>
          <cell r="C3414">
            <v>41</v>
          </cell>
          <cell r="D3414" t="str">
            <v>Matinhos</v>
          </cell>
        </row>
        <row r="3415">
          <cell r="A3415">
            <v>4115739</v>
          </cell>
          <cell r="B3415" t="str">
            <v>PR</v>
          </cell>
          <cell r="C3415">
            <v>42</v>
          </cell>
          <cell r="D3415" t="str">
            <v>Mato Rico</v>
          </cell>
        </row>
        <row r="3416">
          <cell r="A3416">
            <v>4115754</v>
          </cell>
          <cell r="B3416" t="str">
            <v>PR</v>
          </cell>
          <cell r="C3416">
            <v>43</v>
          </cell>
          <cell r="D3416" t="str">
            <v>Mauá da Serra</v>
          </cell>
        </row>
        <row r="3417">
          <cell r="A3417">
            <v>4115804</v>
          </cell>
          <cell r="B3417" t="str">
            <v>PR</v>
          </cell>
          <cell r="C3417">
            <v>45</v>
          </cell>
          <cell r="D3417" t="str">
            <v>Medianeira</v>
          </cell>
        </row>
        <row r="3418">
          <cell r="A3418">
            <v>4115853</v>
          </cell>
          <cell r="B3418" t="str">
            <v>PR</v>
          </cell>
          <cell r="C3418">
            <v>45</v>
          </cell>
          <cell r="D3418" t="str">
            <v>Mercedes</v>
          </cell>
        </row>
        <row r="3419">
          <cell r="A3419">
            <v>4115903</v>
          </cell>
          <cell r="B3419" t="str">
            <v>PR</v>
          </cell>
          <cell r="C3419">
            <v>44</v>
          </cell>
          <cell r="D3419" t="str">
            <v>Mirador</v>
          </cell>
        </row>
        <row r="3420">
          <cell r="A3420">
            <v>4116000</v>
          </cell>
          <cell r="B3420" t="str">
            <v>PR</v>
          </cell>
          <cell r="C3420">
            <v>43</v>
          </cell>
          <cell r="D3420" t="str">
            <v>Miraselva</v>
          </cell>
        </row>
        <row r="3421">
          <cell r="A3421">
            <v>4116059</v>
          </cell>
          <cell r="B3421" t="str">
            <v>PR</v>
          </cell>
          <cell r="C3421">
            <v>45</v>
          </cell>
          <cell r="D3421" t="str">
            <v>Missal</v>
          </cell>
        </row>
        <row r="3422">
          <cell r="A3422">
            <v>4116109</v>
          </cell>
          <cell r="B3422" t="str">
            <v>PR</v>
          </cell>
          <cell r="C3422">
            <v>44</v>
          </cell>
          <cell r="D3422" t="str">
            <v>Moreira Sales</v>
          </cell>
        </row>
        <row r="3423">
          <cell r="A3423">
            <v>4116208</v>
          </cell>
          <cell r="B3423" t="str">
            <v>PR</v>
          </cell>
          <cell r="C3423">
            <v>41</v>
          </cell>
          <cell r="D3423" t="str">
            <v>Morretes</v>
          </cell>
        </row>
        <row r="3424">
          <cell r="A3424">
            <v>4116307</v>
          </cell>
          <cell r="B3424" t="str">
            <v>PR</v>
          </cell>
          <cell r="C3424">
            <v>44</v>
          </cell>
          <cell r="D3424" t="str">
            <v>Munhoz de Melo</v>
          </cell>
        </row>
        <row r="3425">
          <cell r="A3425">
            <v>4116406</v>
          </cell>
          <cell r="B3425" t="str">
            <v>PR</v>
          </cell>
          <cell r="C3425">
            <v>44</v>
          </cell>
          <cell r="D3425" t="str">
            <v>Nossa Senhora das Graças</v>
          </cell>
        </row>
        <row r="3426">
          <cell r="A3426">
            <v>4116505</v>
          </cell>
          <cell r="B3426" t="str">
            <v>PR</v>
          </cell>
          <cell r="C3426">
            <v>44</v>
          </cell>
          <cell r="D3426" t="str">
            <v>Nova Aliança do Ivaí</v>
          </cell>
        </row>
        <row r="3427">
          <cell r="A3427">
            <v>4116604</v>
          </cell>
          <cell r="B3427" t="str">
            <v>PR</v>
          </cell>
          <cell r="C3427">
            <v>43</v>
          </cell>
          <cell r="D3427" t="str">
            <v>Nova América da Colina</v>
          </cell>
        </row>
        <row r="3428">
          <cell r="A3428">
            <v>4116703</v>
          </cell>
          <cell r="B3428" t="str">
            <v>PR</v>
          </cell>
          <cell r="C3428">
            <v>45</v>
          </cell>
          <cell r="D3428" t="str">
            <v>Nova Aurora</v>
          </cell>
        </row>
        <row r="3429">
          <cell r="A3429">
            <v>4116802</v>
          </cell>
          <cell r="B3429" t="str">
            <v>PR</v>
          </cell>
          <cell r="C3429">
            <v>44</v>
          </cell>
          <cell r="D3429" t="str">
            <v>Nova Cantu</v>
          </cell>
        </row>
        <row r="3430">
          <cell r="A3430">
            <v>4116901</v>
          </cell>
          <cell r="B3430" t="str">
            <v>PR</v>
          </cell>
          <cell r="C3430">
            <v>44</v>
          </cell>
          <cell r="D3430" t="str">
            <v>Nova Esperança</v>
          </cell>
        </row>
        <row r="3431">
          <cell r="A3431">
            <v>4116950</v>
          </cell>
          <cell r="B3431" t="str">
            <v>PR</v>
          </cell>
          <cell r="C3431">
            <v>46</v>
          </cell>
          <cell r="D3431" t="str">
            <v>Nova Esperança do Sudoeste</v>
          </cell>
        </row>
        <row r="3432">
          <cell r="A3432">
            <v>4117008</v>
          </cell>
          <cell r="B3432" t="str">
            <v>PR</v>
          </cell>
          <cell r="C3432">
            <v>43</v>
          </cell>
          <cell r="D3432" t="str">
            <v>Nova Fátima</v>
          </cell>
        </row>
        <row r="3433">
          <cell r="A3433">
            <v>4117057</v>
          </cell>
          <cell r="B3433" t="str">
            <v>PR</v>
          </cell>
          <cell r="C3433">
            <v>42</v>
          </cell>
          <cell r="D3433" t="str">
            <v>Nova Laranjeiras</v>
          </cell>
        </row>
        <row r="3434">
          <cell r="A3434">
            <v>4117107</v>
          </cell>
          <cell r="B3434" t="str">
            <v>PR</v>
          </cell>
          <cell r="C3434">
            <v>44</v>
          </cell>
          <cell r="D3434" t="str">
            <v>Nova Londrina</v>
          </cell>
        </row>
        <row r="3435">
          <cell r="A3435">
            <v>4117206</v>
          </cell>
          <cell r="B3435" t="str">
            <v>PR</v>
          </cell>
          <cell r="C3435">
            <v>44</v>
          </cell>
          <cell r="D3435" t="str">
            <v>Nova Olímpia</v>
          </cell>
        </row>
        <row r="3436">
          <cell r="A3436">
            <v>4117255</v>
          </cell>
          <cell r="B3436" t="str">
            <v>PR</v>
          </cell>
          <cell r="C3436">
            <v>46</v>
          </cell>
          <cell r="D3436" t="str">
            <v>Nova Prata do Iguaçu</v>
          </cell>
        </row>
        <row r="3437">
          <cell r="A3437">
            <v>4117214</v>
          </cell>
          <cell r="B3437" t="str">
            <v>PR</v>
          </cell>
          <cell r="C3437">
            <v>43</v>
          </cell>
          <cell r="D3437" t="str">
            <v>Nova Santa Bárbara</v>
          </cell>
        </row>
        <row r="3438">
          <cell r="A3438">
            <v>4117222</v>
          </cell>
          <cell r="B3438" t="str">
            <v>PR</v>
          </cell>
          <cell r="C3438">
            <v>45</v>
          </cell>
          <cell r="D3438" t="str">
            <v>Nova Santa Rosa</v>
          </cell>
        </row>
        <row r="3439">
          <cell r="A3439">
            <v>4117271</v>
          </cell>
          <cell r="B3439" t="str">
            <v>PR</v>
          </cell>
          <cell r="C3439">
            <v>42</v>
          </cell>
          <cell r="D3439" t="str">
            <v>Nova Tebas</v>
          </cell>
        </row>
        <row r="3440">
          <cell r="A3440">
            <v>4117297</v>
          </cell>
          <cell r="B3440" t="str">
            <v>PR</v>
          </cell>
          <cell r="C3440">
            <v>43</v>
          </cell>
          <cell r="D3440" t="str">
            <v>Novo Itacolomi</v>
          </cell>
        </row>
        <row r="3441">
          <cell r="A3441">
            <v>4117305</v>
          </cell>
          <cell r="B3441" t="str">
            <v>PR</v>
          </cell>
          <cell r="C3441">
            <v>42</v>
          </cell>
          <cell r="D3441" t="str">
            <v>Ortigueira</v>
          </cell>
        </row>
        <row r="3442">
          <cell r="A3442">
            <v>4117404</v>
          </cell>
          <cell r="B3442" t="str">
            <v>PR</v>
          </cell>
          <cell r="C3442">
            <v>44</v>
          </cell>
          <cell r="D3442" t="str">
            <v>Ourizona</v>
          </cell>
        </row>
        <row r="3443">
          <cell r="A3443">
            <v>4117453</v>
          </cell>
          <cell r="B3443" t="str">
            <v>PR</v>
          </cell>
          <cell r="C3443">
            <v>45</v>
          </cell>
          <cell r="D3443" t="str">
            <v>Ouro Verde do Oeste</v>
          </cell>
        </row>
        <row r="3444">
          <cell r="A3444">
            <v>4117503</v>
          </cell>
          <cell r="B3444" t="str">
            <v>PR</v>
          </cell>
          <cell r="C3444">
            <v>44</v>
          </cell>
          <cell r="D3444" t="str">
            <v>Paiçandu</v>
          </cell>
        </row>
        <row r="3445">
          <cell r="A3445">
            <v>4117602</v>
          </cell>
          <cell r="B3445" t="str">
            <v>PR</v>
          </cell>
          <cell r="C3445">
            <v>46</v>
          </cell>
          <cell r="D3445" t="str">
            <v>Palmas</v>
          </cell>
        </row>
        <row r="3446">
          <cell r="A3446">
            <v>4117701</v>
          </cell>
          <cell r="B3446" t="str">
            <v>PR</v>
          </cell>
          <cell r="C3446">
            <v>42</v>
          </cell>
          <cell r="D3446" t="str">
            <v>Palmeira</v>
          </cell>
        </row>
        <row r="3447">
          <cell r="A3447">
            <v>4117800</v>
          </cell>
          <cell r="B3447" t="str">
            <v>PR</v>
          </cell>
          <cell r="C3447">
            <v>42</v>
          </cell>
          <cell r="D3447" t="str">
            <v>Palmital</v>
          </cell>
        </row>
        <row r="3448">
          <cell r="A3448">
            <v>4117909</v>
          </cell>
          <cell r="B3448" t="str">
            <v>PR</v>
          </cell>
          <cell r="C3448">
            <v>44</v>
          </cell>
          <cell r="D3448" t="str">
            <v>Palotina</v>
          </cell>
        </row>
        <row r="3449">
          <cell r="A3449">
            <v>4118006</v>
          </cell>
          <cell r="B3449" t="str">
            <v>PR</v>
          </cell>
          <cell r="C3449">
            <v>44</v>
          </cell>
          <cell r="D3449" t="str">
            <v>Paraíso do Norte</v>
          </cell>
        </row>
        <row r="3450">
          <cell r="A3450">
            <v>4118105</v>
          </cell>
          <cell r="B3450" t="str">
            <v>PR</v>
          </cell>
          <cell r="C3450">
            <v>44</v>
          </cell>
          <cell r="D3450" t="str">
            <v>Paranacity</v>
          </cell>
        </row>
        <row r="3451">
          <cell r="A3451">
            <v>4118204</v>
          </cell>
          <cell r="B3451" t="str">
            <v>PR</v>
          </cell>
          <cell r="C3451">
            <v>41</v>
          </cell>
          <cell r="D3451" t="str">
            <v>Paranaguá</v>
          </cell>
        </row>
        <row r="3452">
          <cell r="A3452">
            <v>4118303</v>
          </cell>
          <cell r="B3452" t="str">
            <v>PR</v>
          </cell>
          <cell r="C3452">
            <v>44</v>
          </cell>
          <cell r="D3452" t="str">
            <v>Paranapoema</v>
          </cell>
        </row>
        <row r="3453">
          <cell r="A3453">
            <v>4118402</v>
          </cell>
          <cell r="B3453" t="str">
            <v>PR</v>
          </cell>
          <cell r="C3453">
            <v>44</v>
          </cell>
          <cell r="D3453" t="str">
            <v>Paranavaí</v>
          </cell>
        </row>
        <row r="3454">
          <cell r="A3454">
            <v>4118451</v>
          </cell>
          <cell r="B3454" t="str">
            <v>PR</v>
          </cell>
          <cell r="C3454">
            <v>45</v>
          </cell>
          <cell r="D3454" t="str">
            <v>Pato Bragado</v>
          </cell>
        </row>
        <row r="3455">
          <cell r="A3455">
            <v>4118501</v>
          </cell>
          <cell r="B3455" t="str">
            <v>PR</v>
          </cell>
          <cell r="C3455">
            <v>46</v>
          </cell>
          <cell r="D3455" t="str">
            <v>Pato Branco</v>
          </cell>
        </row>
        <row r="3456">
          <cell r="A3456">
            <v>4118600</v>
          </cell>
          <cell r="B3456" t="str">
            <v>PR</v>
          </cell>
          <cell r="C3456">
            <v>42</v>
          </cell>
          <cell r="D3456" t="str">
            <v>Paula Freitas</v>
          </cell>
        </row>
        <row r="3457">
          <cell r="A3457">
            <v>4118709</v>
          </cell>
          <cell r="B3457" t="str">
            <v>PR</v>
          </cell>
          <cell r="C3457">
            <v>42</v>
          </cell>
          <cell r="D3457" t="str">
            <v>Paulo Frontin</v>
          </cell>
        </row>
        <row r="3458">
          <cell r="A3458">
            <v>4118808</v>
          </cell>
          <cell r="B3458" t="str">
            <v>PR</v>
          </cell>
          <cell r="C3458">
            <v>44</v>
          </cell>
          <cell r="D3458" t="str">
            <v>Peabiru</v>
          </cell>
        </row>
        <row r="3459">
          <cell r="A3459">
            <v>4118857</v>
          </cell>
          <cell r="B3459" t="str">
            <v>PR</v>
          </cell>
          <cell r="C3459">
            <v>44</v>
          </cell>
          <cell r="D3459" t="str">
            <v>Perobal</v>
          </cell>
        </row>
        <row r="3460">
          <cell r="A3460">
            <v>4118907</v>
          </cell>
          <cell r="B3460" t="str">
            <v>PR</v>
          </cell>
          <cell r="C3460">
            <v>44</v>
          </cell>
          <cell r="D3460" t="str">
            <v>Pérola</v>
          </cell>
        </row>
        <row r="3461">
          <cell r="A3461">
            <v>4119004</v>
          </cell>
          <cell r="B3461" t="str">
            <v>PR</v>
          </cell>
          <cell r="C3461">
            <v>46</v>
          </cell>
          <cell r="D3461" t="str">
            <v>Pérola d'Oeste</v>
          </cell>
        </row>
        <row r="3462">
          <cell r="A3462">
            <v>4119103</v>
          </cell>
          <cell r="B3462" t="str">
            <v>PR</v>
          </cell>
          <cell r="C3462">
            <v>41</v>
          </cell>
          <cell r="D3462" t="str">
            <v>Piên</v>
          </cell>
        </row>
        <row r="3463">
          <cell r="A3463">
            <v>4119152</v>
          </cell>
          <cell r="B3463" t="str">
            <v>PR</v>
          </cell>
          <cell r="C3463">
            <v>41</v>
          </cell>
          <cell r="D3463" t="str">
            <v>Pinhais</v>
          </cell>
        </row>
        <row r="3464">
          <cell r="A3464">
            <v>4119251</v>
          </cell>
          <cell r="B3464" t="str">
            <v>PR</v>
          </cell>
          <cell r="C3464">
            <v>46</v>
          </cell>
          <cell r="D3464" t="str">
            <v>Pinhal de São Bento</v>
          </cell>
        </row>
        <row r="3465">
          <cell r="A3465">
            <v>4119202</v>
          </cell>
          <cell r="B3465" t="str">
            <v>PR</v>
          </cell>
          <cell r="C3465">
            <v>43</v>
          </cell>
          <cell r="D3465" t="str">
            <v>Pinhalão</v>
          </cell>
        </row>
        <row r="3466">
          <cell r="A3466">
            <v>4119301</v>
          </cell>
          <cell r="B3466" t="str">
            <v>PR</v>
          </cell>
          <cell r="C3466">
            <v>42</v>
          </cell>
          <cell r="D3466" t="str">
            <v>Pinhão</v>
          </cell>
        </row>
        <row r="3467">
          <cell r="A3467">
            <v>4119400</v>
          </cell>
          <cell r="B3467" t="str">
            <v>PR</v>
          </cell>
          <cell r="C3467">
            <v>42</v>
          </cell>
          <cell r="D3467" t="str">
            <v>Piraí do Sul</v>
          </cell>
        </row>
        <row r="3468">
          <cell r="A3468">
            <v>4119509</v>
          </cell>
          <cell r="B3468" t="str">
            <v>PR</v>
          </cell>
          <cell r="C3468">
            <v>41</v>
          </cell>
          <cell r="D3468" t="str">
            <v>Piraquara</v>
          </cell>
        </row>
        <row r="3469">
          <cell r="A3469">
            <v>4119608</v>
          </cell>
          <cell r="B3469" t="str">
            <v>PR</v>
          </cell>
          <cell r="C3469">
            <v>42</v>
          </cell>
          <cell r="D3469" t="str">
            <v>Pitanga</v>
          </cell>
        </row>
        <row r="3470">
          <cell r="A3470">
            <v>4119657</v>
          </cell>
          <cell r="B3470" t="str">
            <v>PR</v>
          </cell>
          <cell r="C3470">
            <v>43</v>
          </cell>
          <cell r="D3470" t="str">
            <v>Pitangueiras</v>
          </cell>
        </row>
        <row r="3471">
          <cell r="A3471">
            <v>4119707</v>
          </cell>
          <cell r="B3471" t="str">
            <v>PR</v>
          </cell>
          <cell r="C3471">
            <v>44</v>
          </cell>
          <cell r="D3471" t="str">
            <v>Planaltina do Paraná</v>
          </cell>
        </row>
        <row r="3472">
          <cell r="A3472">
            <v>4119806</v>
          </cell>
          <cell r="B3472" t="str">
            <v>PR</v>
          </cell>
          <cell r="C3472">
            <v>46</v>
          </cell>
          <cell r="D3472" t="str">
            <v>Planalto</v>
          </cell>
        </row>
        <row r="3473">
          <cell r="A3473">
            <v>4119905</v>
          </cell>
          <cell r="B3473" t="str">
            <v>PR</v>
          </cell>
          <cell r="C3473">
            <v>42</v>
          </cell>
          <cell r="D3473" t="str">
            <v>Ponta Grossa</v>
          </cell>
        </row>
        <row r="3474">
          <cell r="A3474">
            <v>4119954</v>
          </cell>
          <cell r="B3474" t="str">
            <v>PR</v>
          </cell>
          <cell r="C3474">
            <v>41</v>
          </cell>
          <cell r="D3474" t="str">
            <v>Pontal do Paraná</v>
          </cell>
        </row>
        <row r="3475">
          <cell r="A3475">
            <v>4120002</v>
          </cell>
          <cell r="B3475" t="str">
            <v>PR</v>
          </cell>
          <cell r="C3475">
            <v>43</v>
          </cell>
          <cell r="D3475" t="str">
            <v>Porecatu</v>
          </cell>
        </row>
        <row r="3476">
          <cell r="A3476">
            <v>4120101</v>
          </cell>
          <cell r="B3476" t="str">
            <v>PR</v>
          </cell>
          <cell r="C3476">
            <v>42</v>
          </cell>
          <cell r="D3476" t="str">
            <v>Porto Amazonas</v>
          </cell>
        </row>
        <row r="3477">
          <cell r="A3477">
            <v>4120150</v>
          </cell>
          <cell r="B3477" t="str">
            <v>PR</v>
          </cell>
          <cell r="C3477">
            <v>42</v>
          </cell>
          <cell r="D3477" t="str">
            <v>Porto Barreiro</v>
          </cell>
        </row>
        <row r="3478">
          <cell r="A3478">
            <v>4120200</v>
          </cell>
          <cell r="B3478" t="str">
            <v>PR</v>
          </cell>
          <cell r="C3478">
            <v>44</v>
          </cell>
          <cell r="D3478" t="str">
            <v>Porto Rico</v>
          </cell>
        </row>
        <row r="3479">
          <cell r="A3479">
            <v>4120309</v>
          </cell>
          <cell r="B3479" t="str">
            <v>PR</v>
          </cell>
          <cell r="C3479">
            <v>42</v>
          </cell>
          <cell r="D3479" t="str">
            <v>Porto Vitória</v>
          </cell>
        </row>
        <row r="3480">
          <cell r="A3480">
            <v>4120333</v>
          </cell>
          <cell r="B3480" t="str">
            <v>PR</v>
          </cell>
          <cell r="C3480">
            <v>43</v>
          </cell>
          <cell r="D3480" t="str">
            <v>Prado Ferreira</v>
          </cell>
        </row>
        <row r="3481">
          <cell r="A3481">
            <v>4120358</v>
          </cell>
          <cell r="B3481" t="str">
            <v>PR</v>
          </cell>
          <cell r="C3481">
            <v>46</v>
          </cell>
          <cell r="D3481" t="str">
            <v>Pranchita</v>
          </cell>
        </row>
        <row r="3482">
          <cell r="A3482">
            <v>4120408</v>
          </cell>
          <cell r="B3482" t="str">
            <v>PR</v>
          </cell>
          <cell r="C3482">
            <v>44</v>
          </cell>
          <cell r="D3482" t="str">
            <v>Presidente Castelo Branco</v>
          </cell>
        </row>
        <row r="3483">
          <cell r="A3483">
            <v>4120507</v>
          </cell>
          <cell r="B3483" t="str">
            <v>PR</v>
          </cell>
          <cell r="C3483">
            <v>43</v>
          </cell>
          <cell r="D3483" t="str">
            <v>Primeiro de Maio</v>
          </cell>
        </row>
        <row r="3484">
          <cell r="A3484">
            <v>4120606</v>
          </cell>
          <cell r="B3484" t="str">
            <v>PR</v>
          </cell>
          <cell r="C3484">
            <v>42</v>
          </cell>
          <cell r="D3484" t="str">
            <v>Prudentópolis</v>
          </cell>
        </row>
        <row r="3485">
          <cell r="A3485">
            <v>4120655</v>
          </cell>
          <cell r="B3485" t="str">
            <v>PR</v>
          </cell>
          <cell r="C3485">
            <v>44</v>
          </cell>
          <cell r="D3485" t="str">
            <v>Quarto Centenário</v>
          </cell>
        </row>
        <row r="3486">
          <cell r="A3486">
            <v>4120705</v>
          </cell>
          <cell r="B3486" t="str">
            <v>PR</v>
          </cell>
          <cell r="C3486">
            <v>43</v>
          </cell>
          <cell r="D3486" t="str">
            <v>Quatiguá</v>
          </cell>
        </row>
        <row r="3487">
          <cell r="A3487">
            <v>4120804</v>
          </cell>
          <cell r="B3487" t="str">
            <v>PR</v>
          </cell>
          <cell r="C3487">
            <v>41</v>
          </cell>
          <cell r="D3487" t="str">
            <v>Quatro Barras</v>
          </cell>
        </row>
        <row r="3488">
          <cell r="A3488">
            <v>4120853</v>
          </cell>
          <cell r="B3488" t="str">
            <v>PR</v>
          </cell>
          <cell r="C3488">
            <v>45</v>
          </cell>
          <cell r="D3488" t="str">
            <v>Quatro Pontes</v>
          </cell>
        </row>
        <row r="3489">
          <cell r="A3489">
            <v>4120903</v>
          </cell>
          <cell r="B3489" t="str">
            <v>PR</v>
          </cell>
          <cell r="C3489">
            <v>46</v>
          </cell>
          <cell r="D3489" t="str">
            <v>Quedas do Iguaçu</v>
          </cell>
        </row>
        <row r="3490">
          <cell r="A3490">
            <v>4121000</v>
          </cell>
          <cell r="B3490" t="str">
            <v>PR</v>
          </cell>
          <cell r="C3490">
            <v>44</v>
          </cell>
          <cell r="D3490" t="str">
            <v>Querência do Norte</v>
          </cell>
        </row>
        <row r="3491">
          <cell r="A3491">
            <v>4121109</v>
          </cell>
          <cell r="B3491" t="str">
            <v>PR</v>
          </cell>
          <cell r="C3491">
            <v>44</v>
          </cell>
          <cell r="D3491" t="str">
            <v>Quinta do Sol</v>
          </cell>
        </row>
        <row r="3492">
          <cell r="A3492">
            <v>4121208</v>
          </cell>
          <cell r="B3492" t="str">
            <v>PR</v>
          </cell>
          <cell r="C3492">
            <v>41</v>
          </cell>
          <cell r="D3492" t="str">
            <v>Quitandinha</v>
          </cell>
        </row>
        <row r="3493">
          <cell r="A3493">
            <v>4121257</v>
          </cell>
          <cell r="B3493" t="str">
            <v>PR</v>
          </cell>
          <cell r="C3493">
            <v>45</v>
          </cell>
          <cell r="D3493" t="str">
            <v>Ramilândia</v>
          </cell>
        </row>
        <row r="3494">
          <cell r="A3494">
            <v>4121307</v>
          </cell>
          <cell r="B3494" t="str">
            <v>PR</v>
          </cell>
          <cell r="C3494">
            <v>43</v>
          </cell>
          <cell r="D3494" t="str">
            <v>Rancho Alegre</v>
          </cell>
        </row>
        <row r="3495">
          <cell r="A3495">
            <v>4121356</v>
          </cell>
          <cell r="B3495" t="str">
            <v>PR</v>
          </cell>
          <cell r="C3495">
            <v>44</v>
          </cell>
          <cell r="D3495" t="str">
            <v>Rancho Alegre D'Oeste</v>
          </cell>
        </row>
        <row r="3496">
          <cell r="A3496">
            <v>4121406</v>
          </cell>
          <cell r="B3496" t="str">
            <v>PR</v>
          </cell>
          <cell r="C3496">
            <v>46</v>
          </cell>
          <cell r="D3496" t="str">
            <v>Realeza</v>
          </cell>
        </row>
        <row r="3497">
          <cell r="A3497">
            <v>4121505</v>
          </cell>
          <cell r="B3497" t="str">
            <v>PR</v>
          </cell>
          <cell r="C3497">
            <v>42</v>
          </cell>
          <cell r="D3497" t="str">
            <v>Rebouças</v>
          </cell>
        </row>
        <row r="3498">
          <cell r="A3498">
            <v>4121604</v>
          </cell>
          <cell r="B3498" t="str">
            <v>PR</v>
          </cell>
          <cell r="C3498">
            <v>46</v>
          </cell>
          <cell r="D3498" t="str">
            <v>Renascença</v>
          </cell>
        </row>
        <row r="3499">
          <cell r="A3499">
            <v>4121703</v>
          </cell>
          <cell r="B3499" t="str">
            <v>PR</v>
          </cell>
          <cell r="C3499">
            <v>42</v>
          </cell>
          <cell r="D3499" t="str">
            <v>Reserva</v>
          </cell>
        </row>
        <row r="3500">
          <cell r="A3500">
            <v>4121752</v>
          </cell>
          <cell r="B3500" t="str">
            <v>PR</v>
          </cell>
          <cell r="C3500">
            <v>42</v>
          </cell>
          <cell r="D3500" t="str">
            <v>Reserva do Iguaçu</v>
          </cell>
        </row>
        <row r="3501">
          <cell r="A3501">
            <v>4121802</v>
          </cell>
          <cell r="B3501" t="str">
            <v>PR</v>
          </cell>
          <cell r="C3501">
            <v>43</v>
          </cell>
          <cell r="D3501" t="str">
            <v>Ribeirão Claro</v>
          </cell>
        </row>
        <row r="3502">
          <cell r="A3502">
            <v>4121901</v>
          </cell>
          <cell r="B3502" t="str">
            <v>PR</v>
          </cell>
          <cell r="C3502">
            <v>43</v>
          </cell>
          <cell r="D3502" t="str">
            <v>Ribeirão do Pinhal</v>
          </cell>
        </row>
        <row r="3503">
          <cell r="A3503">
            <v>4122008</v>
          </cell>
          <cell r="B3503" t="str">
            <v>PR</v>
          </cell>
          <cell r="C3503">
            <v>42</v>
          </cell>
          <cell r="D3503" t="str">
            <v>Rio Azul</v>
          </cell>
        </row>
        <row r="3504">
          <cell r="A3504">
            <v>4122107</v>
          </cell>
          <cell r="B3504" t="str">
            <v>PR</v>
          </cell>
          <cell r="C3504">
            <v>43</v>
          </cell>
          <cell r="D3504" t="str">
            <v>Rio Bom</v>
          </cell>
        </row>
        <row r="3505">
          <cell r="A3505">
            <v>4122156</v>
          </cell>
          <cell r="B3505" t="str">
            <v>PR</v>
          </cell>
          <cell r="C3505">
            <v>42</v>
          </cell>
          <cell r="D3505" t="str">
            <v>Rio Bonito do Iguaçu</v>
          </cell>
        </row>
        <row r="3506">
          <cell r="A3506">
            <v>4122172</v>
          </cell>
          <cell r="B3506" t="str">
            <v>PR</v>
          </cell>
          <cell r="C3506">
            <v>43</v>
          </cell>
          <cell r="D3506" t="str">
            <v>Rio Branco do Ivaí</v>
          </cell>
        </row>
        <row r="3507">
          <cell r="A3507">
            <v>4122206</v>
          </cell>
          <cell r="B3507" t="str">
            <v>PR</v>
          </cell>
          <cell r="C3507">
            <v>41</v>
          </cell>
          <cell r="D3507" t="str">
            <v>Rio Branco do Sul</v>
          </cell>
        </row>
        <row r="3508">
          <cell r="A3508">
            <v>4122305</v>
          </cell>
          <cell r="B3508" t="str">
            <v>PR</v>
          </cell>
          <cell r="C3508">
            <v>41</v>
          </cell>
          <cell r="D3508" t="str">
            <v>Rio Negro</v>
          </cell>
        </row>
        <row r="3509">
          <cell r="A3509">
            <v>4122404</v>
          </cell>
          <cell r="B3509" t="str">
            <v>PR</v>
          </cell>
          <cell r="C3509">
            <v>43</v>
          </cell>
          <cell r="D3509" t="str">
            <v>Rolândia</v>
          </cell>
        </row>
        <row r="3510">
          <cell r="A3510">
            <v>4122503</v>
          </cell>
          <cell r="B3510" t="str">
            <v>PR</v>
          </cell>
          <cell r="C3510">
            <v>44</v>
          </cell>
          <cell r="D3510" t="str">
            <v>Roncador</v>
          </cell>
        </row>
        <row r="3511">
          <cell r="A3511">
            <v>4122602</v>
          </cell>
          <cell r="B3511" t="str">
            <v>PR</v>
          </cell>
          <cell r="C3511">
            <v>44</v>
          </cell>
          <cell r="D3511" t="str">
            <v>Rondon</v>
          </cell>
        </row>
        <row r="3512">
          <cell r="A3512">
            <v>4122651</v>
          </cell>
          <cell r="B3512" t="str">
            <v>PR</v>
          </cell>
          <cell r="C3512">
            <v>43</v>
          </cell>
          <cell r="D3512" t="str">
            <v>Rosário do Ivaí</v>
          </cell>
        </row>
        <row r="3513">
          <cell r="A3513">
            <v>4122701</v>
          </cell>
          <cell r="B3513" t="str">
            <v>PR</v>
          </cell>
          <cell r="C3513">
            <v>43</v>
          </cell>
          <cell r="D3513" t="str">
            <v>Sabáudia</v>
          </cell>
        </row>
        <row r="3514">
          <cell r="A3514">
            <v>4122800</v>
          </cell>
          <cell r="B3514" t="str">
            <v>PR</v>
          </cell>
          <cell r="C3514">
            <v>46</v>
          </cell>
          <cell r="D3514" t="str">
            <v>Salgado Filho</v>
          </cell>
        </row>
        <row r="3515">
          <cell r="A3515">
            <v>4122909</v>
          </cell>
          <cell r="B3515" t="str">
            <v>PR</v>
          </cell>
          <cell r="C3515">
            <v>43</v>
          </cell>
          <cell r="D3515" t="str">
            <v>Salto do Itararé</v>
          </cell>
        </row>
        <row r="3516">
          <cell r="A3516">
            <v>4123006</v>
          </cell>
          <cell r="B3516" t="str">
            <v>PR</v>
          </cell>
          <cell r="C3516">
            <v>46</v>
          </cell>
          <cell r="D3516" t="str">
            <v>Salto do Lontra</v>
          </cell>
        </row>
        <row r="3517">
          <cell r="A3517">
            <v>4123105</v>
          </cell>
          <cell r="B3517" t="str">
            <v>PR</v>
          </cell>
          <cell r="C3517">
            <v>43</v>
          </cell>
          <cell r="D3517" t="str">
            <v>Santa Amélia</v>
          </cell>
        </row>
        <row r="3518">
          <cell r="A3518">
            <v>4123204</v>
          </cell>
          <cell r="B3518" t="str">
            <v>PR</v>
          </cell>
          <cell r="C3518">
            <v>43</v>
          </cell>
          <cell r="D3518" t="str">
            <v>Santa Cecília do Pavão</v>
          </cell>
        </row>
        <row r="3519">
          <cell r="A3519">
            <v>4123303</v>
          </cell>
          <cell r="B3519" t="str">
            <v>PR</v>
          </cell>
          <cell r="C3519">
            <v>44</v>
          </cell>
          <cell r="D3519" t="str">
            <v>Santa Cruz de Monte Castelo</v>
          </cell>
        </row>
        <row r="3520">
          <cell r="A3520">
            <v>4123402</v>
          </cell>
          <cell r="B3520" t="str">
            <v>PR</v>
          </cell>
          <cell r="C3520">
            <v>44</v>
          </cell>
          <cell r="D3520" t="str">
            <v>Santa Fé</v>
          </cell>
        </row>
        <row r="3521">
          <cell r="A3521">
            <v>4123501</v>
          </cell>
          <cell r="B3521" t="str">
            <v>PR</v>
          </cell>
          <cell r="C3521">
            <v>45</v>
          </cell>
          <cell r="D3521" t="str">
            <v>Santa Helena</v>
          </cell>
        </row>
        <row r="3522">
          <cell r="A3522">
            <v>4123600</v>
          </cell>
          <cell r="B3522" t="str">
            <v>PR</v>
          </cell>
          <cell r="C3522">
            <v>44</v>
          </cell>
          <cell r="D3522" t="str">
            <v>Santa Inês</v>
          </cell>
        </row>
        <row r="3523">
          <cell r="A3523">
            <v>4123709</v>
          </cell>
          <cell r="B3523" t="str">
            <v>PR</v>
          </cell>
          <cell r="C3523">
            <v>44</v>
          </cell>
          <cell r="D3523" t="str">
            <v>Santa Isabel do Ivaí</v>
          </cell>
        </row>
        <row r="3524">
          <cell r="A3524">
            <v>4123808</v>
          </cell>
          <cell r="B3524" t="str">
            <v>PR</v>
          </cell>
          <cell r="C3524">
            <v>46</v>
          </cell>
          <cell r="D3524" t="str">
            <v>Santa Izabel do Oeste</v>
          </cell>
        </row>
        <row r="3525">
          <cell r="A3525">
            <v>4123824</v>
          </cell>
          <cell r="B3525" t="str">
            <v>PR</v>
          </cell>
          <cell r="C3525">
            <v>45</v>
          </cell>
          <cell r="D3525" t="str">
            <v>Santa Lúcia</v>
          </cell>
        </row>
        <row r="3526">
          <cell r="A3526">
            <v>4123857</v>
          </cell>
          <cell r="B3526" t="str">
            <v>PR</v>
          </cell>
          <cell r="C3526">
            <v>42</v>
          </cell>
          <cell r="D3526" t="str">
            <v>Santa Maria do Oeste</v>
          </cell>
        </row>
        <row r="3527">
          <cell r="A3527">
            <v>4123907</v>
          </cell>
          <cell r="B3527" t="str">
            <v>PR</v>
          </cell>
          <cell r="C3527">
            <v>43</v>
          </cell>
          <cell r="D3527" t="str">
            <v>Santa Mariana</v>
          </cell>
        </row>
        <row r="3528">
          <cell r="A3528">
            <v>4123956</v>
          </cell>
          <cell r="B3528" t="str">
            <v>PR</v>
          </cell>
          <cell r="C3528">
            <v>44</v>
          </cell>
          <cell r="D3528" t="str">
            <v>Santa Mônica</v>
          </cell>
        </row>
        <row r="3529">
          <cell r="A3529">
            <v>4124020</v>
          </cell>
          <cell r="B3529" t="str">
            <v>PR</v>
          </cell>
          <cell r="C3529">
            <v>45</v>
          </cell>
          <cell r="D3529" t="str">
            <v>Santa Tereza do Oeste</v>
          </cell>
        </row>
        <row r="3530">
          <cell r="A3530">
            <v>4124053</v>
          </cell>
          <cell r="B3530" t="str">
            <v>PR</v>
          </cell>
          <cell r="C3530">
            <v>45</v>
          </cell>
          <cell r="D3530" t="str">
            <v>Santa Terezinha de Itaipu</v>
          </cell>
        </row>
        <row r="3531">
          <cell r="A3531">
            <v>4124004</v>
          </cell>
          <cell r="B3531" t="str">
            <v>PR</v>
          </cell>
          <cell r="C3531">
            <v>43</v>
          </cell>
          <cell r="D3531" t="str">
            <v>Santana do Itararé</v>
          </cell>
        </row>
        <row r="3532">
          <cell r="A3532">
            <v>4124103</v>
          </cell>
          <cell r="B3532" t="str">
            <v>PR</v>
          </cell>
          <cell r="C3532">
            <v>43</v>
          </cell>
          <cell r="D3532" t="str">
            <v>Santo Antônio da Platina</v>
          </cell>
        </row>
        <row r="3533">
          <cell r="A3533">
            <v>4124202</v>
          </cell>
          <cell r="B3533" t="str">
            <v>PR</v>
          </cell>
          <cell r="C3533">
            <v>44</v>
          </cell>
          <cell r="D3533" t="str">
            <v>Santo Antônio do Caiuá</v>
          </cell>
        </row>
        <row r="3534">
          <cell r="A3534">
            <v>4124301</v>
          </cell>
          <cell r="B3534" t="str">
            <v>PR</v>
          </cell>
          <cell r="C3534">
            <v>43</v>
          </cell>
          <cell r="D3534" t="str">
            <v>Santo Antônio do Paraíso</v>
          </cell>
        </row>
        <row r="3535">
          <cell r="A3535">
            <v>4124400</v>
          </cell>
          <cell r="B3535" t="str">
            <v>PR</v>
          </cell>
          <cell r="C3535">
            <v>46</v>
          </cell>
          <cell r="D3535" t="str">
            <v>Santo Antônio do Sudoeste</v>
          </cell>
        </row>
        <row r="3536">
          <cell r="A3536">
            <v>4124509</v>
          </cell>
          <cell r="B3536" t="str">
            <v>PR</v>
          </cell>
          <cell r="C3536">
            <v>44</v>
          </cell>
          <cell r="D3536" t="str">
            <v>Santo Inácio</v>
          </cell>
        </row>
        <row r="3537">
          <cell r="A3537">
            <v>4124608</v>
          </cell>
          <cell r="B3537" t="str">
            <v>PR</v>
          </cell>
          <cell r="C3537">
            <v>44</v>
          </cell>
          <cell r="D3537" t="str">
            <v>São Carlos do Ivaí</v>
          </cell>
        </row>
        <row r="3538">
          <cell r="A3538">
            <v>4124707</v>
          </cell>
          <cell r="B3538" t="str">
            <v>PR</v>
          </cell>
          <cell r="C3538">
            <v>43</v>
          </cell>
          <cell r="D3538" t="str">
            <v>São Jerônimo da Serra</v>
          </cell>
        </row>
        <row r="3539">
          <cell r="A3539">
            <v>4124806</v>
          </cell>
          <cell r="B3539" t="str">
            <v>PR</v>
          </cell>
          <cell r="C3539">
            <v>46</v>
          </cell>
          <cell r="D3539" t="str">
            <v>São João</v>
          </cell>
        </row>
        <row r="3540">
          <cell r="A3540">
            <v>4124905</v>
          </cell>
          <cell r="B3540" t="str">
            <v>PR</v>
          </cell>
          <cell r="C3540">
            <v>44</v>
          </cell>
          <cell r="D3540" t="str">
            <v>São João do Caiuá</v>
          </cell>
        </row>
        <row r="3541">
          <cell r="A3541">
            <v>4125001</v>
          </cell>
          <cell r="B3541" t="str">
            <v>PR</v>
          </cell>
          <cell r="C3541">
            <v>43</v>
          </cell>
          <cell r="D3541" t="str">
            <v>São João do Ivaí</v>
          </cell>
        </row>
        <row r="3542">
          <cell r="A3542">
            <v>4125100</v>
          </cell>
          <cell r="B3542" t="str">
            <v>PR</v>
          </cell>
          <cell r="C3542">
            <v>42</v>
          </cell>
          <cell r="D3542" t="str">
            <v>São João do Triunfo</v>
          </cell>
        </row>
        <row r="3543">
          <cell r="A3543">
            <v>4125308</v>
          </cell>
          <cell r="B3543" t="str">
            <v>PR</v>
          </cell>
          <cell r="C3543">
            <v>44</v>
          </cell>
          <cell r="D3543" t="str">
            <v>São Jorge do Ivaí</v>
          </cell>
        </row>
        <row r="3544">
          <cell r="A3544">
            <v>4125357</v>
          </cell>
          <cell r="B3544" t="str">
            <v>PR</v>
          </cell>
          <cell r="C3544">
            <v>44</v>
          </cell>
          <cell r="D3544" t="str">
            <v>São Jorge do Patrocínio</v>
          </cell>
        </row>
        <row r="3545">
          <cell r="A3545">
            <v>4125209</v>
          </cell>
          <cell r="B3545" t="str">
            <v>PR</v>
          </cell>
          <cell r="C3545">
            <v>46</v>
          </cell>
          <cell r="D3545" t="str">
            <v>São Jorge d'Oeste</v>
          </cell>
        </row>
        <row r="3546">
          <cell r="A3546">
            <v>4125407</v>
          </cell>
          <cell r="B3546" t="str">
            <v>PR</v>
          </cell>
          <cell r="C3546">
            <v>43</v>
          </cell>
          <cell r="D3546" t="str">
            <v>São José da Boa Vista</v>
          </cell>
        </row>
        <row r="3547">
          <cell r="A3547">
            <v>4125456</v>
          </cell>
          <cell r="B3547" t="str">
            <v>PR</v>
          </cell>
          <cell r="C3547">
            <v>45</v>
          </cell>
          <cell r="D3547" t="str">
            <v>São José das Palmeiras</v>
          </cell>
        </row>
        <row r="3548">
          <cell r="A3548">
            <v>4125506</v>
          </cell>
          <cell r="B3548" t="str">
            <v>PR</v>
          </cell>
          <cell r="C3548">
            <v>41</v>
          </cell>
          <cell r="D3548" t="str">
            <v>São José dos Pinhais</v>
          </cell>
        </row>
        <row r="3549">
          <cell r="A3549">
            <v>4125555</v>
          </cell>
          <cell r="B3549" t="str">
            <v>PR</v>
          </cell>
          <cell r="C3549">
            <v>44</v>
          </cell>
          <cell r="D3549" t="str">
            <v>São Manoel do Paraná</v>
          </cell>
        </row>
        <row r="3550">
          <cell r="A3550">
            <v>4125605</v>
          </cell>
          <cell r="B3550" t="str">
            <v>PR</v>
          </cell>
          <cell r="C3550">
            <v>42</v>
          </cell>
          <cell r="D3550" t="str">
            <v>São Mateus do Sul</v>
          </cell>
        </row>
        <row r="3551">
          <cell r="A3551">
            <v>4125704</v>
          </cell>
          <cell r="B3551" t="str">
            <v>PR</v>
          </cell>
          <cell r="C3551">
            <v>45</v>
          </cell>
          <cell r="D3551" t="str">
            <v>São Miguel do Iguaçu</v>
          </cell>
        </row>
        <row r="3552">
          <cell r="A3552">
            <v>4125753</v>
          </cell>
          <cell r="B3552" t="str">
            <v>PR</v>
          </cell>
          <cell r="C3552">
            <v>45</v>
          </cell>
          <cell r="D3552" t="str">
            <v>São Pedro do Iguaçu</v>
          </cell>
        </row>
        <row r="3553">
          <cell r="A3553">
            <v>4125803</v>
          </cell>
          <cell r="B3553" t="str">
            <v>PR</v>
          </cell>
          <cell r="C3553">
            <v>43</v>
          </cell>
          <cell r="D3553" t="str">
            <v>São Pedro do Ivaí</v>
          </cell>
        </row>
        <row r="3554">
          <cell r="A3554">
            <v>4125902</v>
          </cell>
          <cell r="B3554" t="str">
            <v>PR</v>
          </cell>
          <cell r="C3554">
            <v>44</v>
          </cell>
          <cell r="D3554" t="str">
            <v>São Pedro do Paraná</v>
          </cell>
        </row>
        <row r="3555">
          <cell r="A3555">
            <v>4126009</v>
          </cell>
          <cell r="B3555" t="str">
            <v>PR</v>
          </cell>
          <cell r="C3555">
            <v>43</v>
          </cell>
          <cell r="D3555" t="str">
            <v>São Sebastião da Amoreira</v>
          </cell>
        </row>
        <row r="3556">
          <cell r="A3556">
            <v>4126108</v>
          </cell>
          <cell r="B3556" t="str">
            <v>PR</v>
          </cell>
          <cell r="C3556">
            <v>44</v>
          </cell>
          <cell r="D3556" t="str">
            <v>São Tomé</v>
          </cell>
        </row>
        <row r="3557">
          <cell r="A3557">
            <v>4126207</v>
          </cell>
          <cell r="B3557" t="str">
            <v>PR</v>
          </cell>
          <cell r="C3557">
            <v>43</v>
          </cell>
          <cell r="D3557" t="str">
            <v>Sapopema</v>
          </cell>
        </row>
        <row r="3558">
          <cell r="A3558">
            <v>4126256</v>
          </cell>
          <cell r="B3558" t="str">
            <v>PR</v>
          </cell>
          <cell r="C3558">
            <v>44</v>
          </cell>
          <cell r="D3558" t="str">
            <v>Sarandi</v>
          </cell>
        </row>
        <row r="3559">
          <cell r="A3559">
            <v>4126272</v>
          </cell>
          <cell r="B3559" t="str">
            <v>PR</v>
          </cell>
          <cell r="C3559">
            <v>46</v>
          </cell>
          <cell r="D3559" t="str">
            <v>Saudade do Iguaçu</v>
          </cell>
        </row>
        <row r="3560">
          <cell r="A3560">
            <v>4126306</v>
          </cell>
          <cell r="B3560" t="str">
            <v>PR</v>
          </cell>
          <cell r="C3560">
            <v>43</v>
          </cell>
          <cell r="D3560" t="str">
            <v>Sengés</v>
          </cell>
        </row>
        <row r="3561">
          <cell r="A3561">
            <v>4126355</v>
          </cell>
          <cell r="B3561" t="str">
            <v>PR</v>
          </cell>
          <cell r="C3561">
            <v>45</v>
          </cell>
          <cell r="D3561" t="str">
            <v>Serranópolis do Iguaçu</v>
          </cell>
        </row>
        <row r="3562">
          <cell r="A3562">
            <v>4126405</v>
          </cell>
          <cell r="B3562" t="str">
            <v>PR</v>
          </cell>
          <cell r="C3562">
            <v>43</v>
          </cell>
          <cell r="D3562" t="str">
            <v>Sertaneja</v>
          </cell>
        </row>
        <row r="3563">
          <cell r="A3563">
            <v>4126504</v>
          </cell>
          <cell r="B3563" t="str">
            <v>PR</v>
          </cell>
          <cell r="C3563">
            <v>43</v>
          </cell>
          <cell r="D3563" t="str">
            <v>Sertanópolis</v>
          </cell>
        </row>
        <row r="3564">
          <cell r="A3564">
            <v>4126603</v>
          </cell>
          <cell r="B3564" t="str">
            <v>PR</v>
          </cell>
          <cell r="C3564">
            <v>43</v>
          </cell>
          <cell r="D3564" t="str">
            <v>Siqueira Campos</v>
          </cell>
        </row>
        <row r="3565">
          <cell r="A3565">
            <v>4126652</v>
          </cell>
          <cell r="B3565" t="str">
            <v>PR</v>
          </cell>
          <cell r="C3565">
            <v>46</v>
          </cell>
          <cell r="D3565" t="str">
            <v>Sulina</v>
          </cell>
        </row>
        <row r="3566">
          <cell r="A3566">
            <v>4126678</v>
          </cell>
          <cell r="B3566" t="str">
            <v>PR</v>
          </cell>
          <cell r="C3566">
            <v>43</v>
          </cell>
          <cell r="D3566" t="str">
            <v>Tamarana</v>
          </cell>
        </row>
        <row r="3567">
          <cell r="A3567">
            <v>4126702</v>
          </cell>
          <cell r="B3567" t="str">
            <v>PR</v>
          </cell>
          <cell r="C3567">
            <v>44</v>
          </cell>
          <cell r="D3567" t="str">
            <v>Tamboara</v>
          </cell>
        </row>
        <row r="3568">
          <cell r="A3568">
            <v>4126801</v>
          </cell>
          <cell r="B3568" t="str">
            <v>PR</v>
          </cell>
          <cell r="C3568">
            <v>44</v>
          </cell>
          <cell r="D3568" t="str">
            <v>Tapejara</v>
          </cell>
        </row>
        <row r="3569">
          <cell r="A3569">
            <v>4126900</v>
          </cell>
          <cell r="B3569" t="str">
            <v>PR</v>
          </cell>
          <cell r="C3569">
            <v>44</v>
          </cell>
          <cell r="D3569" t="str">
            <v>Tapira</v>
          </cell>
        </row>
        <row r="3570">
          <cell r="A3570">
            <v>4127007</v>
          </cell>
          <cell r="B3570" t="str">
            <v>PR</v>
          </cell>
          <cell r="C3570">
            <v>42</v>
          </cell>
          <cell r="D3570" t="str">
            <v>Teixeira Soares</v>
          </cell>
        </row>
        <row r="3571">
          <cell r="A3571">
            <v>4127106</v>
          </cell>
          <cell r="B3571" t="str">
            <v>PR</v>
          </cell>
          <cell r="C3571">
            <v>42</v>
          </cell>
          <cell r="D3571" t="str">
            <v>Telêmaco Borba</v>
          </cell>
        </row>
        <row r="3572">
          <cell r="A3572">
            <v>4127205</v>
          </cell>
          <cell r="B3572" t="str">
            <v>PR</v>
          </cell>
          <cell r="C3572">
            <v>44</v>
          </cell>
          <cell r="D3572" t="str">
            <v>Terra Boa</v>
          </cell>
        </row>
        <row r="3573">
          <cell r="A3573">
            <v>4127304</v>
          </cell>
          <cell r="B3573" t="str">
            <v>PR</v>
          </cell>
          <cell r="C3573">
            <v>44</v>
          </cell>
          <cell r="D3573" t="str">
            <v>Terra Rica</v>
          </cell>
        </row>
        <row r="3574">
          <cell r="A3574">
            <v>4127403</v>
          </cell>
          <cell r="B3574" t="str">
            <v>PR</v>
          </cell>
          <cell r="C3574">
            <v>44</v>
          </cell>
          <cell r="D3574" t="str">
            <v>Terra Roxa</v>
          </cell>
        </row>
        <row r="3575">
          <cell r="A3575">
            <v>4127502</v>
          </cell>
          <cell r="B3575" t="str">
            <v>PR</v>
          </cell>
          <cell r="C3575">
            <v>42</v>
          </cell>
          <cell r="D3575" t="str">
            <v>Tibagi</v>
          </cell>
        </row>
        <row r="3576">
          <cell r="A3576">
            <v>4127601</v>
          </cell>
          <cell r="B3576" t="str">
            <v>PR</v>
          </cell>
          <cell r="C3576">
            <v>41</v>
          </cell>
          <cell r="D3576" t="str">
            <v>Tijucas do Sul</v>
          </cell>
        </row>
        <row r="3577">
          <cell r="A3577">
            <v>4127700</v>
          </cell>
          <cell r="B3577" t="str">
            <v>PR</v>
          </cell>
          <cell r="C3577">
            <v>45</v>
          </cell>
          <cell r="D3577" t="str">
            <v>Toledo</v>
          </cell>
        </row>
        <row r="3578">
          <cell r="A3578">
            <v>4127809</v>
          </cell>
          <cell r="B3578" t="str">
            <v>PR</v>
          </cell>
          <cell r="C3578">
            <v>43</v>
          </cell>
          <cell r="D3578" t="str">
            <v>Tomazina</v>
          </cell>
        </row>
        <row r="3579">
          <cell r="A3579">
            <v>4127858</v>
          </cell>
          <cell r="B3579" t="str">
            <v>PR</v>
          </cell>
          <cell r="C3579">
            <v>45</v>
          </cell>
          <cell r="D3579" t="str">
            <v>Três Barras do Paraná</v>
          </cell>
        </row>
        <row r="3580">
          <cell r="A3580">
            <v>4127882</v>
          </cell>
          <cell r="B3580" t="str">
            <v>PR</v>
          </cell>
          <cell r="C3580">
            <v>41</v>
          </cell>
          <cell r="D3580" t="str">
            <v>Tunas do Paraná</v>
          </cell>
        </row>
        <row r="3581">
          <cell r="A3581">
            <v>4127908</v>
          </cell>
          <cell r="B3581" t="str">
            <v>PR</v>
          </cell>
          <cell r="C3581">
            <v>44</v>
          </cell>
          <cell r="D3581" t="str">
            <v>Tuneiras do Oeste</v>
          </cell>
        </row>
        <row r="3582">
          <cell r="A3582">
            <v>4127957</v>
          </cell>
          <cell r="B3582" t="str">
            <v>PR</v>
          </cell>
          <cell r="C3582">
            <v>44</v>
          </cell>
          <cell r="D3582" t="str">
            <v>Tupãssi</v>
          </cell>
        </row>
        <row r="3583">
          <cell r="A3583">
            <v>4127965</v>
          </cell>
          <cell r="B3583" t="str">
            <v>PR</v>
          </cell>
          <cell r="C3583">
            <v>42</v>
          </cell>
          <cell r="D3583" t="str">
            <v>Turvo</v>
          </cell>
        </row>
        <row r="3584">
          <cell r="A3584">
            <v>4128005</v>
          </cell>
          <cell r="B3584" t="str">
            <v>PR</v>
          </cell>
          <cell r="C3584">
            <v>44</v>
          </cell>
          <cell r="D3584" t="str">
            <v>Ubiratã</v>
          </cell>
        </row>
        <row r="3585">
          <cell r="A3585">
            <v>4128104</v>
          </cell>
          <cell r="B3585" t="str">
            <v>PR</v>
          </cell>
          <cell r="C3585">
            <v>44</v>
          </cell>
          <cell r="D3585" t="str">
            <v>Umuarama</v>
          </cell>
        </row>
        <row r="3586">
          <cell r="A3586">
            <v>4128203</v>
          </cell>
          <cell r="B3586" t="str">
            <v>PR</v>
          </cell>
          <cell r="C3586">
            <v>42</v>
          </cell>
          <cell r="D3586" t="str">
            <v>União da Vitória</v>
          </cell>
        </row>
        <row r="3587">
          <cell r="A3587">
            <v>4128302</v>
          </cell>
          <cell r="B3587" t="str">
            <v>PR</v>
          </cell>
          <cell r="C3587">
            <v>44</v>
          </cell>
          <cell r="D3587" t="str">
            <v>Uniflor</v>
          </cell>
        </row>
        <row r="3588">
          <cell r="A3588">
            <v>4128401</v>
          </cell>
          <cell r="B3588" t="str">
            <v>PR</v>
          </cell>
          <cell r="C3588">
            <v>43</v>
          </cell>
          <cell r="D3588" t="str">
            <v>Uraí</v>
          </cell>
        </row>
        <row r="3589">
          <cell r="A3589">
            <v>4128534</v>
          </cell>
          <cell r="B3589" t="str">
            <v>PR</v>
          </cell>
          <cell r="C3589">
            <v>42</v>
          </cell>
          <cell r="D3589" t="str">
            <v>Ventania</v>
          </cell>
        </row>
        <row r="3590">
          <cell r="A3590">
            <v>4128559</v>
          </cell>
          <cell r="B3590" t="str">
            <v>PR</v>
          </cell>
          <cell r="C3590">
            <v>45</v>
          </cell>
          <cell r="D3590" t="str">
            <v>Vera Cruz do Oeste</v>
          </cell>
        </row>
        <row r="3591">
          <cell r="A3591">
            <v>4128609</v>
          </cell>
          <cell r="B3591" t="str">
            <v>PR</v>
          </cell>
          <cell r="C3591">
            <v>46</v>
          </cell>
          <cell r="D3591" t="str">
            <v>Verê</v>
          </cell>
        </row>
        <row r="3592">
          <cell r="A3592">
            <v>4128658</v>
          </cell>
          <cell r="B3592" t="str">
            <v>PR</v>
          </cell>
          <cell r="C3592">
            <v>42</v>
          </cell>
          <cell r="D3592" t="str">
            <v>Virmond</v>
          </cell>
        </row>
        <row r="3593">
          <cell r="A3593">
            <v>4128708</v>
          </cell>
          <cell r="B3593" t="str">
            <v>PR</v>
          </cell>
          <cell r="C3593">
            <v>46</v>
          </cell>
          <cell r="D3593" t="str">
            <v>Vitorino</v>
          </cell>
        </row>
        <row r="3594">
          <cell r="A3594">
            <v>4128500</v>
          </cell>
          <cell r="B3594" t="str">
            <v>PR</v>
          </cell>
          <cell r="C3594">
            <v>43</v>
          </cell>
          <cell r="D3594" t="str">
            <v>Wenceslau Braz</v>
          </cell>
        </row>
        <row r="3595">
          <cell r="A3595">
            <v>4128807</v>
          </cell>
          <cell r="B3595" t="str">
            <v>PR</v>
          </cell>
          <cell r="C3595">
            <v>44</v>
          </cell>
          <cell r="D3595" t="str">
            <v>Xambrê</v>
          </cell>
        </row>
        <row r="3596">
          <cell r="A3596">
            <v>3300100</v>
          </cell>
          <cell r="B3596" t="str">
            <v>RJ</v>
          </cell>
          <cell r="C3596">
            <v>24</v>
          </cell>
          <cell r="D3596" t="str">
            <v>Angra dos Reis</v>
          </cell>
        </row>
        <row r="3597">
          <cell r="A3597">
            <v>3300159</v>
          </cell>
          <cell r="B3597" t="str">
            <v>RJ</v>
          </cell>
          <cell r="C3597">
            <v>22</v>
          </cell>
          <cell r="D3597" t="str">
            <v>Aperibé</v>
          </cell>
        </row>
        <row r="3598">
          <cell r="A3598">
            <v>3300209</v>
          </cell>
          <cell r="B3598" t="str">
            <v>RJ</v>
          </cell>
          <cell r="C3598">
            <v>22</v>
          </cell>
          <cell r="D3598" t="str">
            <v>Araruama</v>
          </cell>
        </row>
        <row r="3599">
          <cell r="A3599">
            <v>3300225</v>
          </cell>
          <cell r="B3599" t="str">
            <v>RJ</v>
          </cell>
          <cell r="C3599">
            <v>24</v>
          </cell>
          <cell r="D3599" t="str">
            <v>Areal</v>
          </cell>
        </row>
        <row r="3600">
          <cell r="A3600">
            <v>3300233</v>
          </cell>
          <cell r="B3600" t="str">
            <v>RJ</v>
          </cell>
          <cell r="C3600">
            <v>22</v>
          </cell>
          <cell r="D3600" t="str">
            <v>Armação dos Búzios</v>
          </cell>
        </row>
        <row r="3601">
          <cell r="A3601">
            <v>3300258</v>
          </cell>
          <cell r="B3601" t="str">
            <v>RJ</v>
          </cell>
          <cell r="C3601">
            <v>22</v>
          </cell>
          <cell r="D3601" t="str">
            <v>Arraial do Cabo</v>
          </cell>
        </row>
        <row r="3602">
          <cell r="A3602">
            <v>3300308</v>
          </cell>
          <cell r="B3602" t="str">
            <v>RJ</v>
          </cell>
          <cell r="C3602">
            <v>24</v>
          </cell>
          <cell r="D3602" t="str">
            <v>Barra do Piraí</v>
          </cell>
        </row>
        <row r="3603">
          <cell r="A3603">
            <v>3300407</v>
          </cell>
          <cell r="B3603" t="str">
            <v>RJ</v>
          </cell>
          <cell r="C3603">
            <v>24</v>
          </cell>
          <cell r="D3603" t="str">
            <v>Barra Mansa</v>
          </cell>
        </row>
        <row r="3604">
          <cell r="A3604">
            <v>3300456</v>
          </cell>
          <cell r="B3604" t="str">
            <v>RJ</v>
          </cell>
          <cell r="C3604">
            <v>21</v>
          </cell>
          <cell r="D3604" t="str">
            <v>Belford Roxo</v>
          </cell>
        </row>
        <row r="3605">
          <cell r="A3605">
            <v>3300506</v>
          </cell>
          <cell r="B3605" t="str">
            <v>RJ</v>
          </cell>
          <cell r="C3605">
            <v>22</v>
          </cell>
          <cell r="D3605" t="str">
            <v>Bom Jardim</v>
          </cell>
        </row>
        <row r="3606">
          <cell r="A3606">
            <v>3300605</v>
          </cell>
          <cell r="B3606" t="str">
            <v>RJ</v>
          </cell>
          <cell r="C3606">
            <v>22</v>
          </cell>
          <cell r="D3606" t="str">
            <v>Bom Jesus do Itabapoana</v>
          </cell>
        </row>
        <row r="3607">
          <cell r="A3607">
            <v>3300704</v>
          </cell>
          <cell r="B3607" t="str">
            <v>RJ</v>
          </cell>
          <cell r="C3607">
            <v>22</v>
          </cell>
          <cell r="D3607" t="str">
            <v>Cabo Frio</v>
          </cell>
        </row>
        <row r="3608">
          <cell r="A3608">
            <v>3300803</v>
          </cell>
          <cell r="B3608" t="str">
            <v>RJ</v>
          </cell>
          <cell r="C3608">
            <v>21</v>
          </cell>
          <cell r="D3608" t="str">
            <v>Cachoeiras de Macacu</v>
          </cell>
        </row>
        <row r="3609">
          <cell r="A3609">
            <v>3300902</v>
          </cell>
          <cell r="B3609" t="str">
            <v>RJ</v>
          </cell>
          <cell r="C3609">
            <v>22</v>
          </cell>
          <cell r="D3609" t="str">
            <v>Cambuci</v>
          </cell>
        </row>
        <row r="3610">
          <cell r="A3610">
            <v>3301009</v>
          </cell>
          <cell r="B3610" t="str">
            <v>RJ</v>
          </cell>
          <cell r="C3610">
            <v>22</v>
          </cell>
          <cell r="D3610" t="str">
            <v>Campos dos Goytacazes</v>
          </cell>
        </row>
        <row r="3611">
          <cell r="A3611">
            <v>3301108</v>
          </cell>
          <cell r="B3611" t="str">
            <v>RJ</v>
          </cell>
          <cell r="C3611">
            <v>22</v>
          </cell>
          <cell r="D3611" t="str">
            <v>Cantagalo</v>
          </cell>
        </row>
        <row r="3612">
          <cell r="A3612">
            <v>3300936</v>
          </cell>
          <cell r="B3612" t="str">
            <v>RJ</v>
          </cell>
          <cell r="C3612">
            <v>22</v>
          </cell>
          <cell r="D3612" t="str">
            <v>Carapebus</v>
          </cell>
        </row>
        <row r="3613">
          <cell r="A3613">
            <v>3301157</v>
          </cell>
          <cell r="B3613" t="str">
            <v>RJ</v>
          </cell>
          <cell r="C3613">
            <v>22</v>
          </cell>
          <cell r="D3613" t="str">
            <v>Cardoso Moreira</v>
          </cell>
        </row>
        <row r="3614">
          <cell r="A3614">
            <v>3301207</v>
          </cell>
          <cell r="B3614" t="str">
            <v>RJ</v>
          </cell>
          <cell r="C3614">
            <v>22</v>
          </cell>
          <cell r="D3614" t="str">
            <v>Carmo</v>
          </cell>
        </row>
        <row r="3615">
          <cell r="A3615">
            <v>3301306</v>
          </cell>
          <cell r="B3615" t="str">
            <v>RJ</v>
          </cell>
          <cell r="C3615">
            <v>22</v>
          </cell>
          <cell r="D3615" t="str">
            <v>Casimiro de Abreu</v>
          </cell>
        </row>
        <row r="3616">
          <cell r="A3616">
            <v>3300951</v>
          </cell>
          <cell r="B3616" t="str">
            <v>RJ</v>
          </cell>
          <cell r="C3616">
            <v>24</v>
          </cell>
          <cell r="D3616" t="str">
            <v>Comendador Levy Gasparian</v>
          </cell>
        </row>
        <row r="3617">
          <cell r="A3617">
            <v>3301405</v>
          </cell>
          <cell r="B3617" t="str">
            <v>RJ</v>
          </cell>
          <cell r="C3617">
            <v>22</v>
          </cell>
          <cell r="D3617" t="str">
            <v>Conceição de Macabu</v>
          </cell>
        </row>
        <row r="3618">
          <cell r="A3618">
            <v>3301504</v>
          </cell>
          <cell r="B3618" t="str">
            <v>RJ</v>
          </cell>
          <cell r="C3618">
            <v>22</v>
          </cell>
          <cell r="D3618" t="str">
            <v>Cordeiro</v>
          </cell>
        </row>
        <row r="3619">
          <cell r="A3619">
            <v>3301603</v>
          </cell>
          <cell r="B3619" t="str">
            <v>RJ</v>
          </cell>
          <cell r="C3619">
            <v>22</v>
          </cell>
          <cell r="D3619" t="str">
            <v>Duas Barras</v>
          </cell>
        </row>
        <row r="3620">
          <cell r="A3620">
            <v>3301702</v>
          </cell>
          <cell r="B3620" t="str">
            <v>RJ</v>
          </cell>
          <cell r="C3620">
            <v>21</v>
          </cell>
          <cell r="D3620" t="str">
            <v>Duque de Caxias</v>
          </cell>
        </row>
        <row r="3621">
          <cell r="A3621">
            <v>3301801</v>
          </cell>
          <cell r="B3621" t="str">
            <v>RJ</v>
          </cell>
          <cell r="C3621">
            <v>24</v>
          </cell>
          <cell r="D3621" t="str">
            <v>Engenheiro Paulo de Frontin</v>
          </cell>
        </row>
        <row r="3622">
          <cell r="A3622">
            <v>3301850</v>
          </cell>
          <cell r="B3622" t="str">
            <v>RJ</v>
          </cell>
          <cell r="C3622">
            <v>21</v>
          </cell>
          <cell r="D3622" t="str">
            <v>Guapimirim</v>
          </cell>
        </row>
        <row r="3623">
          <cell r="A3623">
            <v>3301876</v>
          </cell>
          <cell r="B3623" t="str">
            <v>RJ</v>
          </cell>
          <cell r="C3623">
            <v>22</v>
          </cell>
          <cell r="D3623" t="str">
            <v>Iguaba Grande</v>
          </cell>
        </row>
        <row r="3624">
          <cell r="A3624">
            <v>3301900</v>
          </cell>
          <cell r="B3624" t="str">
            <v>RJ</v>
          </cell>
          <cell r="C3624">
            <v>21</v>
          </cell>
          <cell r="D3624" t="str">
            <v>Itaboraí</v>
          </cell>
        </row>
        <row r="3625">
          <cell r="A3625">
            <v>3302007</v>
          </cell>
          <cell r="B3625" t="str">
            <v>RJ</v>
          </cell>
          <cell r="C3625">
            <v>21</v>
          </cell>
          <cell r="D3625" t="str">
            <v>Itaguaí</v>
          </cell>
        </row>
        <row r="3626">
          <cell r="A3626">
            <v>3302056</v>
          </cell>
          <cell r="B3626" t="str">
            <v>RJ</v>
          </cell>
          <cell r="C3626">
            <v>22</v>
          </cell>
          <cell r="D3626" t="str">
            <v>Italva</v>
          </cell>
        </row>
        <row r="3627">
          <cell r="A3627">
            <v>3302106</v>
          </cell>
          <cell r="B3627" t="str">
            <v>RJ</v>
          </cell>
          <cell r="C3627">
            <v>22</v>
          </cell>
          <cell r="D3627" t="str">
            <v>Itaocara</v>
          </cell>
        </row>
        <row r="3628">
          <cell r="A3628">
            <v>3302205</v>
          </cell>
          <cell r="B3628" t="str">
            <v>RJ</v>
          </cell>
          <cell r="C3628">
            <v>22</v>
          </cell>
          <cell r="D3628" t="str">
            <v>Itaperuna</v>
          </cell>
        </row>
        <row r="3629">
          <cell r="A3629">
            <v>3302254</v>
          </cell>
          <cell r="B3629" t="str">
            <v>RJ</v>
          </cell>
          <cell r="C3629">
            <v>24</v>
          </cell>
          <cell r="D3629" t="str">
            <v>Itatiaia</v>
          </cell>
        </row>
        <row r="3630">
          <cell r="A3630">
            <v>3302270</v>
          </cell>
          <cell r="B3630" t="str">
            <v>RJ</v>
          </cell>
          <cell r="C3630">
            <v>21</v>
          </cell>
          <cell r="D3630" t="str">
            <v>Japeri</v>
          </cell>
        </row>
        <row r="3631">
          <cell r="A3631">
            <v>3302304</v>
          </cell>
          <cell r="B3631" t="str">
            <v>RJ</v>
          </cell>
          <cell r="C3631">
            <v>22</v>
          </cell>
          <cell r="D3631" t="str">
            <v>Laje do Muriaé</v>
          </cell>
        </row>
        <row r="3632">
          <cell r="A3632">
            <v>3302403</v>
          </cell>
          <cell r="B3632" t="str">
            <v>RJ</v>
          </cell>
          <cell r="C3632">
            <v>22</v>
          </cell>
          <cell r="D3632" t="str">
            <v>Macaé</v>
          </cell>
        </row>
        <row r="3633">
          <cell r="A3633">
            <v>3302452</v>
          </cell>
          <cell r="B3633" t="str">
            <v>RJ</v>
          </cell>
          <cell r="C3633">
            <v>22</v>
          </cell>
          <cell r="D3633" t="str">
            <v>Macuco</v>
          </cell>
        </row>
        <row r="3634">
          <cell r="A3634">
            <v>3302502</v>
          </cell>
          <cell r="B3634" t="str">
            <v>RJ</v>
          </cell>
          <cell r="C3634">
            <v>21</v>
          </cell>
          <cell r="D3634" t="str">
            <v>Magé</v>
          </cell>
        </row>
        <row r="3635">
          <cell r="A3635">
            <v>3302601</v>
          </cell>
          <cell r="B3635" t="str">
            <v>RJ</v>
          </cell>
          <cell r="C3635">
            <v>21</v>
          </cell>
          <cell r="D3635" t="str">
            <v>Mangaratiba</v>
          </cell>
        </row>
        <row r="3636">
          <cell r="A3636">
            <v>3302700</v>
          </cell>
          <cell r="B3636" t="str">
            <v>RJ</v>
          </cell>
          <cell r="C3636">
            <v>21</v>
          </cell>
          <cell r="D3636" t="str">
            <v>Maricá</v>
          </cell>
        </row>
        <row r="3637">
          <cell r="A3637">
            <v>3302809</v>
          </cell>
          <cell r="B3637" t="str">
            <v>RJ</v>
          </cell>
          <cell r="C3637">
            <v>24</v>
          </cell>
          <cell r="D3637" t="str">
            <v>Mendes</v>
          </cell>
        </row>
        <row r="3638">
          <cell r="A3638">
            <v>3302858</v>
          </cell>
          <cell r="B3638" t="str">
            <v>RJ</v>
          </cell>
          <cell r="C3638">
            <v>21</v>
          </cell>
          <cell r="D3638" t="str">
            <v>Mesquita</v>
          </cell>
        </row>
        <row r="3639">
          <cell r="A3639">
            <v>3302908</v>
          </cell>
          <cell r="B3639" t="str">
            <v>RJ</v>
          </cell>
          <cell r="C3639">
            <v>24</v>
          </cell>
          <cell r="D3639" t="str">
            <v>Miguel Pereira</v>
          </cell>
        </row>
        <row r="3640">
          <cell r="A3640">
            <v>3303005</v>
          </cell>
          <cell r="B3640" t="str">
            <v>RJ</v>
          </cell>
          <cell r="C3640">
            <v>22</v>
          </cell>
          <cell r="D3640" t="str">
            <v>Miracema</v>
          </cell>
        </row>
        <row r="3641">
          <cell r="A3641">
            <v>3303104</v>
          </cell>
          <cell r="B3641" t="str">
            <v>RJ</v>
          </cell>
          <cell r="C3641">
            <v>22</v>
          </cell>
          <cell r="D3641" t="str">
            <v>Natividade</v>
          </cell>
        </row>
        <row r="3642">
          <cell r="A3642">
            <v>3303203</v>
          </cell>
          <cell r="B3642" t="str">
            <v>RJ</v>
          </cell>
          <cell r="C3642">
            <v>21</v>
          </cell>
          <cell r="D3642" t="str">
            <v>Nilópolis</v>
          </cell>
        </row>
        <row r="3643">
          <cell r="A3643">
            <v>3303302</v>
          </cell>
          <cell r="B3643" t="str">
            <v>RJ</v>
          </cell>
          <cell r="C3643">
            <v>21</v>
          </cell>
          <cell r="D3643" t="str">
            <v>Niterói</v>
          </cell>
        </row>
        <row r="3644">
          <cell r="A3644">
            <v>3303401</v>
          </cell>
          <cell r="B3644" t="str">
            <v>RJ</v>
          </cell>
          <cell r="C3644">
            <v>22</v>
          </cell>
          <cell r="D3644" t="str">
            <v>Nova Friburgo</v>
          </cell>
        </row>
        <row r="3645">
          <cell r="A3645">
            <v>3303500</v>
          </cell>
          <cell r="B3645" t="str">
            <v>RJ</v>
          </cell>
          <cell r="C3645">
            <v>21</v>
          </cell>
          <cell r="D3645" t="str">
            <v>Nova Iguaçu</v>
          </cell>
        </row>
        <row r="3646">
          <cell r="A3646">
            <v>3303609</v>
          </cell>
          <cell r="B3646" t="str">
            <v>RJ</v>
          </cell>
          <cell r="C3646">
            <v>21</v>
          </cell>
          <cell r="D3646" t="str">
            <v>Paracambi</v>
          </cell>
        </row>
        <row r="3647">
          <cell r="A3647">
            <v>3303708</v>
          </cell>
          <cell r="B3647" t="str">
            <v>RJ</v>
          </cell>
          <cell r="C3647">
            <v>24</v>
          </cell>
          <cell r="D3647" t="str">
            <v>Paraíba do Sul</v>
          </cell>
        </row>
        <row r="3648">
          <cell r="A3648">
            <v>3303807</v>
          </cell>
          <cell r="B3648" t="str">
            <v>RJ</v>
          </cell>
          <cell r="C3648">
            <v>77</v>
          </cell>
          <cell r="D3648" t="str">
            <v>Paraty</v>
          </cell>
        </row>
        <row r="3649">
          <cell r="A3649">
            <v>3303856</v>
          </cell>
          <cell r="B3649" t="str">
            <v>RJ</v>
          </cell>
          <cell r="C3649">
            <v>24</v>
          </cell>
          <cell r="D3649" t="str">
            <v>Paty do Alferes</v>
          </cell>
        </row>
        <row r="3650">
          <cell r="A3650">
            <v>3303906</v>
          </cell>
          <cell r="B3650" t="str">
            <v>RJ</v>
          </cell>
          <cell r="C3650">
            <v>24</v>
          </cell>
          <cell r="D3650" t="str">
            <v>Petrópolis</v>
          </cell>
        </row>
        <row r="3651">
          <cell r="A3651">
            <v>3303955</v>
          </cell>
          <cell r="B3651" t="str">
            <v>RJ</v>
          </cell>
          <cell r="C3651">
            <v>24</v>
          </cell>
          <cell r="D3651" t="str">
            <v>Pinheiral</v>
          </cell>
        </row>
        <row r="3652">
          <cell r="A3652">
            <v>3304003</v>
          </cell>
          <cell r="B3652" t="str">
            <v>RJ</v>
          </cell>
          <cell r="C3652">
            <v>24</v>
          </cell>
          <cell r="D3652" t="str">
            <v>Piraí</v>
          </cell>
        </row>
        <row r="3653">
          <cell r="A3653">
            <v>3304102</v>
          </cell>
          <cell r="B3653" t="str">
            <v>RJ</v>
          </cell>
          <cell r="C3653">
            <v>22</v>
          </cell>
          <cell r="D3653" t="str">
            <v>Porciúncula</v>
          </cell>
        </row>
        <row r="3654">
          <cell r="A3654">
            <v>3304110</v>
          </cell>
          <cell r="B3654" t="str">
            <v>RJ</v>
          </cell>
          <cell r="C3654">
            <v>24</v>
          </cell>
          <cell r="D3654" t="str">
            <v>Porto Real</v>
          </cell>
        </row>
        <row r="3655">
          <cell r="A3655">
            <v>3304128</v>
          </cell>
          <cell r="B3655" t="str">
            <v>RJ</v>
          </cell>
          <cell r="C3655">
            <v>24</v>
          </cell>
          <cell r="D3655" t="str">
            <v>Quatis</v>
          </cell>
        </row>
        <row r="3656">
          <cell r="A3656">
            <v>3304144</v>
          </cell>
          <cell r="B3656" t="str">
            <v>RJ</v>
          </cell>
          <cell r="C3656">
            <v>21</v>
          </cell>
          <cell r="D3656" t="str">
            <v>Queimados</v>
          </cell>
        </row>
        <row r="3657">
          <cell r="A3657">
            <v>3304151</v>
          </cell>
          <cell r="B3657" t="str">
            <v>RJ</v>
          </cell>
          <cell r="C3657">
            <v>22</v>
          </cell>
          <cell r="D3657" t="str">
            <v>Quissamã</v>
          </cell>
        </row>
        <row r="3658">
          <cell r="A3658">
            <v>3304201</v>
          </cell>
          <cell r="B3658" t="str">
            <v>RJ</v>
          </cell>
          <cell r="C3658">
            <v>24</v>
          </cell>
          <cell r="D3658" t="str">
            <v>Resende</v>
          </cell>
        </row>
        <row r="3659">
          <cell r="A3659">
            <v>3304300</v>
          </cell>
          <cell r="B3659" t="str">
            <v>RJ</v>
          </cell>
          <cell r="C3659">
            <v>21</v>
          </cell>
          <cell r="D3659" t="str">
            <v>Rio Bonito</v>
          </cell>
        </row>
        <row r="3660">
          <cell r="A3660">
            <v>3304409</v>
          </cell>
          <cell r="B3660" t="str">
            <v>RJ</v>
          </cell>
          <cell r="C3660">
            <v>24</v>
          </cell>
          <cell r="D3660" t="str">
            <v>Rio Claro</v>
          </cell>
        </row>
        <row r="3661">
          <cell r="A3661">
            <v>3304508</v>
          </cell>
          <cell r="B3661" t="str">
            <v>RJ</v>
          </cell>
          <cell r="C3661">
            <v>24</v>
          </cell>
          <cell r="D3661" t="str">
            <v>Rio das Flores</v>
          </cell>
        </row>
        <row r="3662">
          <cell r="A3662">
            <v>3304524</v>
          </cell>
          <cell r="B3662" t="str">
            <v>RJ</v>
          </cell>
          <cell r="C3662">
            <v>22</v>
          </cell>
          <cell r="D3662" t="str">
            <v>Rio das Ostras</v>
          </cell>
        </row>
        <row r="3663">
          <cell r="A3663">
            <v>3304557</v>
          </cell>
          <cell r="B3663" t="str">
            <v>RJ</v>
          </cell>
          <cell r="C3663">
            <v>21</v>
          </cell>
          <cell r="D3663" t="str">
            <v>Rio de Janeiro</v>
          </cell>
        </row>
        <row r="3664">
          <cell r="A3664">
            <v>3304607</v>
          </cell>
          <cell r="B3664" t="str">
            <v>RJ</v>
          </cell>
          <cell r="C3664">
            <v>22</v>
          </cell>
          <cell r="D3664" t="str">
            <v>Santa Maria Madalena</v>
          </cell>
        </row>
        <row r="3665">
          <cell r="A3665">
            <v>3304706</v>
          </cell>
          <cell r="B3665" t="str">
            <v>RJ</v>
          </cell>
          <cell r="C3665">
            <v>22</v>
          </cell>
          <cell r="D3665" t="str">
            <v>Santo Antônio de Pádua</v>
          </cell>
        </row>
        <row r="3666">
          <cell r="A3666">
            <v>3304805</v>
          </cell>
          <cell r="B3666" t="str">
            <v>RJ</v>
          </cell>
          <cell r="C3666">
            <v>22</v>
          </cell>
          <cell r="D3666" t="str">
            <v>São Fidélis</v>
          </cell>
        </row>
        <row r="3667">
          <cell r="A3667">
            <v>3304755</v>
          </cell>
          <cell r="B3667" t="str">
            <v>RJ</v>
          </cell>
          <cell r="C3667">
            <v>22</v>
          </cell>
          <cell r="D3667" t="str">
            <v>São Francisco de Itabapoana</v>
          </cell>
        </row>
        <row r="3668">
          <cell r="A3668">
            <v>3304904</v>
          </cell>
          <cell r="B3668" t="str">
            <v>RJ</v>
          </cell>
          <cell r="C3668">
            <v>21</v>
          </cell>
          <cell r="D3668" t="str">
            <v>São Gonçalo</v>
          </cell>
        </row>
        <row r="3669">
          <cell r="A3669">
            <v>3305000</v>
          </cell>
          <cell r="B3669" t="str">
            <v>RJ</v>
          </cell>
          <cell r="C3669">
            <v>22</v>
          </cell>
          <cell r="D3669" t="str">
            <v>São João da Barra</v>
          </cell>
        </row>
        <row r="3670">
          <cell r="A3670">
            <v>3305109</v>
          </cell>
          <cell r="B3670" t="str">
            <v>RJ</v>
          </cell>
          <cell r="C3670">
            <v>21</v>
          </cell>
          <cell r="D3670" t="str">
            <v>São João de Meriti</v>
          </cell>
        </row>
        <row r="3671">
          <cell r="A3671">
            <v>3305133</v>
          </cell>
          <cell r="B3671" t="str">
            <v>RJ</v>
          </cell>
          <cell r="C3671">
            <v>22</v>
          </cell>
          <cell r="D3671" t="str">
            <v>São José de Ubá</v>
          </cell>
        </row>
        <row r="3672">
          <cell r="A3672">
            <v>3305158</v>
          </cell>
          <cell r="B3672" t="str">
            <v>RJ</v>
          </cell>
          <cell r="C3672">
            <v>24</v>
          </cell>
          <cell r="D3672" t="str">
            <v>São José do Vale do Rio Preto</v>
          </cell>
        </row>
        <row r="3673">
          <cell r="A3673">
            <v>3305208</v>
          </cell>
          <cell r="B3673" t="str">
            <v>RJ</v>
          </cell>
          <cell r="C3673">
            <v>22</v>
          </cell>
          <cell r="D3673" t="str">
            <v>São Pedro da Aldeia</v>
          </cell>
        </row>
        <row r="3674">
          <cell r="A3674">
            <v>3305307</v>
          </cell>
          <cell r="B3674" t="str">
            <v>RJ</v>
          </cell>
          <cell r="C3674">
            <v>22</v>
          </cell>
          <cell r="D3674" t="str">
            <v>São Sebastião do Alto</v>
          </cell>
        </row>
        <row r="3675">
          <cell r="A3675">
            <v>3305406</v>
          </cell>
          <cell r="B3675" t="str">
            <v>RJ</v>
          </cell>
          <cell r="C3675">
            <v>24</v>
          </cell>
          <cell r="D3675" t="str">
            <v>Sapucaia</v>
          </cell>
        </row>
        <row r="3676">
          <cell r="A3676">
            <v>3305505</v>
          </cell>
          <cell r="B3676" t="str">
            <v>RJ</v>
          </cell>
          <cell r="C3676">
            <v>22</v>
          </cell>
          <cell r="D3676" t="str">
            <v>Saquarema</v>
          </cell>
        </row>
        <row r="3677">
          <cell r="A3677">
            <v>3305554</v>
          </cell>
          <cell r="B3677" t="str">
            <v>RJ</v>
          </cell>
          <cell r="C3677">
            <v>21</v>
          </cell>
          <cell r="D3677" t="str">
            <v>Seropédica</v>
          </cell>
        </row>
        <row r="3678">
          <cell r="A3678">
            <v>3305604</v>
          </cell>
          <cell r="B3678" t="str">
            <v>RJ</v>
          </cell>
          <cell r="C3678">
            <v>22</v>
          </cell>
          <cell r="D3678" t="str">
            <v>Silva Jardim</v>
          </cell>
        </row>
        <row r="3679">
          <cell r="A3679">
            <v>3305703</v>
          </cell>
          <cell r="B3679" t="str">
            <v>RJ</v>
          </cell>
          <cell r="C3679">
            <v>22</v>
          </cell>
          <cell r="D3679" t="str">
            <v>Sumidouro</v>
          </cell>
        </row>
        <row r="3680">
          <cell r="A3680">
            <v>3305752</v>
          </cell>
          <cell r="B3680" t="str">
            <v>RJ</v>
          </cell>
          <cell r="C3680">
            <v>21</v>
          </cell>
          <cell r="D3680" t="str">
            <v>Tanguá</v>
          </cell>
        </row>
        <row r="3681">
          <cell r="A3681">
            <v>3305802</v>
          </cell>
          <cell r="B3681" t="str">
            <v>RJ</v>
          </cell>
          <cell r="C3681">
            <v>21</v>
          </cell>
          <cell r="D3681" t="str">
            <v>Teresópolis</v>
          </cell>
        </row>
        <row r="3682">
          <cell r="A3682">
            <v>3305901</v>
          </cell>
          <cell r="B3682" t="str">
            <v>RJ</v>
          </cell>
          <cell r="C3682">
            <v>22</v>
          </cell>
          <cell r="D3682" t="str">
            <v>Trajano de Morais</v>
          </cell>
        </row>
        <row r="3683">
          <cell r="A3683">
            <v>3306008</v>
          </cell>
          <cell r="B3683" t="str">
            <v>RJ</v>
          </cell>
          <cell r="C3683">
            <v>24</v>
          </cell>
          <cell r="D3683" t="str">
            <v>Três Rios</v>
          </cell>
        </row>
        <row r="3684">
          <cell r="A3684">
            <v>3306107</v>
          </cell>
          <cell r="B3684" t="str">
            <v>RJ</v>
          </cell>
          <cell r="C3684">
            <v>24</v>
          </cell>
          <cell r="D3684" t="str">
            <v>Valença</v>
          </cell>
        </row>
        <row r="3685">
          <cell r="A3685">
            <v>3306156</v>
          </cell>
          <cell r="B3685" t="str">
            <v>RJ</v>
          </cell>
          <cell r="C3685">
            <v>22</v>
          </cell>
          <cell r="D3685" t="str">
            <v>Varre-Sai</v>
          </cell>
        </row>
        <row r="3686">
          <cell r="A3686">
            <v>3306206</v>
          </cell>
          <cell r="B3686" t="str">
            <v>RJ</v>
          </cell>
          <cell r="C3686">
            <v>24</v>
          </cell>
          <cell r="D3686" t="str">
            <v>Vassouras</v>
          </cell>
        </row>
        <row r="3687">
          <cell r="A3687">
            <v>3306305</v>
          </cell>
          <cell r="B3687" t="str">
            <v>RJ</v>
          </cell>
          <cell r="C3687">
            <v>24</v>
          </cell>
          <cell r="D3687" t="str">
            <v>Volta Redonda</v>
          </cell>
        </row>
        <row r="3688">
          <cell r="A3688">
            <v>2400109</v>
          </cell>
          <cell r="B3688" t="str">
            <v>RN</v>
          </cell>
          <cell r="C3688">
            <v>84</v>
          </cell>
          <cell r="D3688" t="str">
            <v>Acari</v>
          </cell>
        </row>
        <row r="3689">
          <cell r="A3689">
            <v>2400208</v>
          </cell>
          <cell r="B3689" t="str">
            <v>RN</v>
          </cell>
          <cell r="C3689">
            <v>84</v>
          </cell>
          <cell r="D3689" t="str">
            <v>Açu</v>
          </cell>
        </row>
        <row r="3690">
          <cell r="A3690">
            <v>2400307</v>
          </cell>
          <cell r="B3690" t="str">
            <v>RN</v>
          </cell>
          <cell r="C3690">
            <v>84</v>
          </cell>
          <cell r="D3690" t="str">
            <v>Afonso Bezerra</v>
          </cell>
        </row>
        <row r="3691">
          <cell r="A3691">
            <v>2400406</v>
          </cell>
          <cell r="B3691" t="str">
            <v>RN</v>
          </cell>
          <cell r="C3691">
            <v>84</v>
          </cell>
          <cell r="D3691" t="str">
            <v>Água Nova</v>
          </cell>
        </row>
        <row r="3692">
          <cell r="A3692">
            <v>2400505</v>
          </cell>
          <cell r="B3692" t="str">
            <v>RN</v>
          </cell>
          <cell r="C3692">
            <v>84</v>
          </cell>
          <cell r="D3692" t="str">
            <v>Alexandria</v>
          </cell>
        </row>
        <row r="3693">
          <cell r="A3693">
            <v>2400604</v>
          </cell>
          <cell r="B3693" t="str">
            <v>RN</v>
          </cell>
          <cell r="C3693">
            <v>84</v>
          </cell>
          <cell r="D3693" t="str">
            <v>Almino Afonso</v>
          </cell>
        </row>
        <row r="3694">
          <cell r="A3694">
            <v>2400703</v>
          </cell>
          <cell r="B3694" t="str">
            <v>RN</v>
          </cell>
          <cell r="C3694">
            <v>84</v>
          </cell>
          <cell r="D3694" t="str">
            <v>Alto do Rodrigues</v>
          </cell>
        </row>
        <row r="3695">
          <cell r="A3695">
            <v>2400802</v>
          </cell>
          <cell r="B3695" t="str">
            <v>RN</v>
          </cell>
          <cell r="C3695">
            <v>84</v>
          </cell>
          <cell r="D3695" t="str">
            <v>Angicos</v>
          </cell>
        </row>
        <row r="3696">
          <cell r="A3696">
            <v>2400901</v>
          </cell>
          <cell r="B3696" t="str">
            <v>RN</v>
          </cell>
          <cell r="C3696">
            <v>84</v>
          </cell>
          <cell r="D3696" t="str">
            <v>Antônio Martins</v>
          </cell>
        </row>
        <row r="3697">
          <cell r="A3697">
            <v>2401008</v>
          </cell>
          <cell r="B3697" t="str">
            <v>RN</v>
          </cell>
          <cell r="C3697">
            <v>84</v>
          </cell>
          <cell r="D3697" t="str">
            <v>Apodi</v>
          </cell>
        </row>
        <row r="3698">
          <cell r="A3698">
            <v>2401107</v>
          </cell>
          <cell r="B3698" t="str">
            <v>RN</v>
          </cell>
          <cell r="C3698">
            <v>84</v>
          </cell>
          <cell r="D3698" t="str">
            <v>Areia Branca</v>
          </cell>
        </row>
        <row r="3699">
          <cell r="A3699">
            <v>2401206</v>
          </cell>
          <cell r="B3699" t="str">
            <v>RN</v>
          </cell>
          <cell r="C3699">
            <v>84</v>
          </cell>
          <cell r="D3699" t="str">
            <v>Arês</v>
          </cell>
        </row>
        <row r="3700">
          <cell r="A3700">
            <v>2401305</v>
          </cell>
          <cell r="B3700" t="str">
            <v>RN</v>
          </cell>
          <cell r="C3700">
            <v>84</v>
          </cell>
          <cell r="D3700" t="str">
            <v>Augusto Severo</v>
          </cell>
        </row>
        <row r="3701">
          <cell r="A3701">
            <v>2401404</v>
          </cell>
          <cell r="B3701" t="str">
            <v>RN</v>
          </cell>
          <cell r="C3701">
            <v>84</v>
          </cell>
          <cell r="D3701" t="str">
            <v>Baía Formosa</v>
          </cell>
        </row>
        <row r="3702">
          <cell r="A3702">
            <v>2401453</v>
          </cell>
          <cell r="B3702" t="str">
            <v>RN</v>
          </cell>
          <cell r="C3702">
            <v>84</v>
          </cell>
          <cell r="D3702" t="str">
            <v>Baraúna</v>
          </cell>
        </row>
        <row r="3703">
          <cell r="A3703">
            <v>2401503</v>
          </cell>
          <cell r="B3703" t="str">
            <v>RN</v>
          </cell>
          <cell r="C3703">
            <v>84</v>
          </cell>
          <cell r="D3703" t="str">
            <v>Barcelona</v>
          </cell>
        </row>
        <row r="3704">
          <cell r="A3704">
            <v>2401602</v>
          </cell>
          <cell r="B3704" t="str">
            <v>RN</v>
          </cell>
          <cell r="C3704">
            <v>84</v>
          </cell>
          <cell r="D3704" t="str">
            <v>Bento Fernandes</v>
          </cell>
        </row>
        <row r="3705">
          <cell r="A3705">
            <v>2401651</v>
          </cell>
          <cell r="B3705" t="str">
            <v>RN</v>
          </cell>
          <cell r="C3705">
            <v>84</v>
          </cell>
          <cell r="D3705" t="str">
            <v>Bodó</v>
          </cell>
        </row>
        <row r="3706">
          <cell r="A3706">
            <v>2401701</v>
          </cell>
          <cell r="B3706" t="str">
            <v>RN</v>
          </cell>
          <cell r="C3706">
            <v>84</v>
          </cell>
          <cell r="D3706" t="str">
            <v>Bom Jesus</v>
          </cell>
        </row>
        <row r="3707">
          <cell r="A3707">
            <v>2401800</v>
          </cell>
          <cell r="B3707" t="str">
            <v>RN</v>
          </cell>
          <cell r="C3707">
            <v>84</v>
          </cell>
          <cell r="D3707" t="str">
            <v>Brejinho</v>
          </cell>
        </row>
        <row r="3708">
          <cell r="A3708">
            <v>2401859</v>
          </cell>
          <cell r="B3708" t="str">
            <v>RN</v>
          </cell>
          <cell r="C3708">
            <v>84</v>
          </cell>
          <cell r="D3708" t="str">
            <v>Caiçara do Norte</v>
          </cell>
        </row>
        <row r="3709">
          <cell r="A3709">
            <v>2401909</v>
          </cell>
          <cell r="B3709" t="str">
            <v>RN</v>
          </cell>
          <cell r="C3709">
            <v>84</v>
          </cell>
          <cell r="D3709" t="str">
            <v>Caiçara do Rio do Vento</v>
          </cell>
        </row>
        <row r="3710">
          <cell r="A3710">
            <v>2402006</v>
          </cell>
          <cell r="B3710" t="str">
            <v>RN</v>
          </cell>
          <cell r="C3710">
            <v>84</v>
          </cell>
          <cell r="D3710" t="str">
            <v>Caicó</v>
          </cell>
        </row>
        <row r="3711">
          <cell r="A3711">
            <v>2402105</v>
          </cell>
          <cell r="B3711" t="str">
            <v>RN</v>
          </cell>
          <cell r="C3711">
            <v>84</v>
          </cell>
          <cell r="D3711" t="str">
            <v>Campo Redondo</v>
          </cell>
        </row>
        <row r="3712">
          <cell r="A3712">
            <v>2402204</v>
          </cell>
          <cell r="B3712" t="str">
            <v>RN</v>
          </cell>
          <cell r="C3712">
            <v>84</v>
          </cell>
          <cell r="D3712" t="str">
            <v>Canguaretama</v>
          </cell>
        </row>
        <row r="3713">
          <cell r="A3713">
            <v>2402303</v>
          </cell>
          <cell r="B3713" t="str">
            <v>RN</v>
          </cell>
          <cell r="C3713">
            <v>84</v>
          </cell>
          <cell r="D3713" t="str">
            <v>Caraúbas</v>
          </cell>
        </row>
        <row r="3714">
          <cell r="A3714">
            <v>2402402</v>
          </cell>
          <cell r="B3714" t="str">
            <v>RN</v>
          </cell>
          <cell r="C3714">
            <v>84</v>
          </cell>
          <cell r="D3714" t="str">
            <v>Carnaúba dos Dantas</v>
          </cell>
        </row>
        <row r="3715">
          <cell r="A3715">
            <v>2402501</v>
          </cell>
          <cell r="B3715" t="str">
            <v>RN</v>
          </cell>
          <cell r="C3715">
            <v>84</v>
          </cell>
          <cell r="D3715" t="str">
            <v>Carnaubais</v>
          </cell>
        </row>
        <row r="3716">
          <cell r="A3716">
            <v>2402600</v>
          </cell>
          <cell r="B3716" t="str">
            <v>RN</v>
          </cell>
          <cell r="C3716">
            <v>84</v>
          </cell>
          <cell r="D3716" t="str">
            <v>Ceará-Mirim</v>
          </cell>
        </row>
        <row r="3717">
          <cell r="A3717">
            <v>2402709</v>
          </cell>
          <cell r="B3717" t="str">
            <v>RN</v>
          </cell>
          <cell r="C3717">
            <v>84</v>
          </cell>
          <cell r="D3717" t="str">
            <v>Cerro Corá</v>
          </cell>
        </row>
        <row r="3718">
          <cell r="A3718">
            <v>2402808</v>
          </cell>
          <cell r="B3718" t="str">
            <v>RN</v>
          </cell>
          <cell r="C3718">
            <v>84</v>
          </cell>
          <cell r="D3718" t="str">
            <v>Coronel Ezequiel</v>
          </cell>
        </row>
        <row r="3719">
          <cell r="A3719">
            <v>2402907</v>
          </cell>
          <cell r="B3719" t="str">
            <v>RN</v>
          </cell>
          <cell r="C3719">
            <v>84</v>
          </cell>
          <cell r="D3719" t="str">
            <v>Coronel João Pessoa</v>
          </cell>
        </row>
        <row r="3720">
          <cell r="A3720">
            <v>2403004</v>
          </cell>
          <cell r="B3720" t="str">
            <v>RN</v>
          </cell>
          <cell r="C3720">
            <v>84</v>
          </cell>
          <cell r="D3720" t="str">
            <v>Cruzeta</v>
          </cell>
        </row>
        <row r="3721">
          <cell r="A3721">
            <v>2403103</v>
          </cell>
          <cell r="B3721" t="str">
            <v>RN</v>
          </cell>
          <cell r="C3721">
            <v>84</v>
          </cell>
          <cell r="D3721" t="str">
            <v>Currais Novos</v>
          </cell>
        </row>
        <row r="3722">
          <cell r="A3722">
            <v>2403202</v>
          </cell>
          <cell r="B3722" t="str">
            <v>RN</v>
          </cell>
          <cell r="C3722">
            <v>84</v>
          </cell>
          <cell r="D3722" t="str">
            <v>Doutor Severiano</v>
          </cell>
        </row>
        <row r="3723">
          <cell r="A3723">
            <v>2403301</v>
          </cell>
          <cell r="B3723" t="str">
            <v>RN</v>
          </cell>
          <cell r="C3723">
            <v>84</v>
          </cell>
          <cell r="D3723" t="str">
            <v>Encanto</v>
          </cell>
        </row>
        <row r="3724">
          <cell r="A3724">
            <v>2403400</v>
          </cell>
          <cell r="B3724" t="str">
            <v>RN</v>
          </cell>
          <cell r="C3724">
            <v>84</v>
          </cell>
          <cell r="D3724" t="str">
            <v>Equador</v>
          </cell>
        </row>
        <row r="3725">
          <cell r="A3725">
            <v>2403509</v>
          </cell>
          <cell r="B3725" t="str">
            <v>RN</v>
          </cell>
          <cell r="C3725">
            <v>84</v>
          </cell>
          <cell r="D3725" t="str">
            <v>Espírito Santo</v>
          </cell>
        </row>
        <row r="3726">
          <cell r="A3726">
            <v>2403608</v>
          </cell>
          <cell r="B3726" t="str">
            <v>RN</v>
          </cell>
          <cell r="C3726">
            <v>84</v>
          </cell>
          <cell r="D3726" t="str">
            <v>Extremoz</v>
          </cell>
        </row>
        <row r="3727">
          <cell r="A3727">
            <v>2403707</v>
          </cell>
          <cell r="B3727" t="str">
            <v>RN</v>
          </cell>
          <cell r="C3727">
            <v>84</v>
          </cell>
          <cell r="D3727" t="str">
            <v>Felipe Guerra</v>
          </cell>
        </row>
        <row r="3728">
          <cell r="A3728">
            <v>2403756</v>
          </cell>
          <cell r="B3728" t="str">
            <v>RN</v>
          </cell>
          <cell r="C3728">
            <v>84</v>
          </cell>
          <cell r="D3728" t="str">
            <v>Fernando Pedroza</v>
          </cell>
        </row>
        <row r="3729">
          <cell r="A3729">
            <v>2403806</v>
          </cell>
          <cell r="B3729" t="str">
            <v>RN</v>
          </cell>
          <cell r="C3729">
            <v>84</v>
          </cell>
          <cell r="D3729" t="str">
            <v>Florânia</v>
          </cell>
        </row>
        <row r="3730">
          <cell r="A3730">
            <v>2403905</v>
          </cell>
          <cell r="B3730" t="str">
            <v>RN</v>
          </cell>
          <cell r="C3730">
            <v>84</v>
          </cell>
          <cell r="D3730" t="str">
            <v>Francisco Dantas</v>
          </cell>
        </row>
        <row r="3731">
          <cell r="A3731">
            <v>2404002</v>
          </cell>
          <cell r="B3731" t="str">
            <v>RN</v>
          </cell>
          <cell r="C3731">
            <v>84</v>
          </cell>
          <cell r="D3731" t="str">
            <v>Frutuoso Gomes</v>
          </cell>
        </row>
        <row r="3732">
          <cell r="A3732">
            <v>2404101</v>
          </cell>
          <cell r="B3732" t="str">
            <v>RN</v>
          </cell>
          <cell r="C3732">
            <v>84</v>
          </cell>
          <cell r="D3732" t="str">
            <v>Galinhos</v>
          </cell>
        </row>
        <row r="3733">
          <cell r="A3733">
            <v>2404200</v>
          </cell>
          <cell r="B3733" t="str">
            <v>RN</v>
          </cell>
          <cell r="C3733">
            <v>84</v>
          </cell>
          <cell r="D3733" t="str">
            <v>Goianinha</v>
          </cell>
        </row>
        <row r="3734">
          <cell r="A3734">
            <v>2404309</v>
          </cell>
          <cell r="B3734" t="str">
            <v>RN</v>
          </cell>
          <cell r="C3734">
            <v>84</v>
          </cell>
          <cell r="D3734" t="str">
            <v>Governador Dix-Sept Rosado</v>
          </cell>
        </row>
        <row r="3735">
          <cell r="A3735">
            <v>2404408</v>
          </cell>
          <cell r="B3735" t="str">
            <v>RN</v>
          </cell>
          <cell r="C3735">
            <v>84</v>
          </cell>
          <cell r="D3735" t="str">
            <v>Grossos</v>
          </cell>
        </row>
        <row r="3736">
          <cell r="A3736">
            <v>2404507</v>
          </cell>
          <cell r="B3736" t="str">
            <v>RN</v>
          </cell>
          <cell r="C3736">
            <v>84</v>
          </cell>
          <cell r="D3736" t="str">
            <v>Guamaré</v>
          </cell>
        </row>
        <row r="3737">
          <cell r="A3737">
            <v>2404606</v>
          </cell>
          <cell r="B3737" t="str">
            <v>RN</v>
          </cell>
          <cell r="C3737">
            <v>84</v>
          </cell>
          <cell r="D3737" t="str">
            <v>Ielmo Marinho</v>
          </cell>
        </row>
        <row r="3738">
          <cell r="A3738">
            <v>2404705</v>
          </cell>
          <cell r="B3738" t="str">
            <v>RN</v>
          </cell>
          <cell r="C3738">
            <v>84</v>
          </cell>
          <cell r="D3738" t="str">
            <v>Ipanguaçu</v>
          </cell>
        </row>
        <row r="3739">
          <cell r="A3739">
            <v>2404804</v>
          </cell>
          <cell r="B3739" t="str">
            <v>RN</v>
          </cell>
          <cell r="C3739">
            <v>84</v>
          </cell>
          <cell r="D3739" t="str">
            <v>Ipueira</v>
          </cell>
        </row>
        <row r="3740">
          <cell r="A3740">
            <v>2404853</v>
          </cell>
          <cell r="B3740" t="str">
            <v>RN</v>
          </cell>
          <cell r="C3740">
            <v>84</v>
          </cell>
          <cell r="D3740" t="str">
            <v>Itajá</v>
          </cell>
        </row>
        <row r="3741">
          <cell r="A3741">
            <v>2404903</v>
          </cell>
          <cell r="B3741" t="str">
            <v>RN</v>
          </cell>
          <cell r="C3741">
            <v>84</v>
          </cell>
          <cell r="D3741" t="str">
            <v>Itaú</v>
          </cell>
        </row>
        <row r="3742">
          <cell r="A3742">
            <v>2405009</v>
          </cell>
          <cell r="B3742" t="str">
            <v>RN</v>
          </cell>
          <cell r="C3742">
            <v>84</v>
          </cell>
          <cell r="D3742" t="str">
            <v>Jaçanã</v>
          </cell>
        </row>
        <row r="3743">
          <cell r="A3743">
            <v>2405108</v>
          </cell>
          <cell r="B3743" t="str">
            <v>RN</v>
          </cell>
          <cell r="C3743">
            <v>84</v>
          </cell>
          <cell r="D3743" t="str">
            <v>Jandaíra</v>
          </cell>
        </row>
        <row r="3744">
          <cell r="A3744">
            <v>2405207</v>
          </cell>
          <cell r="B3744" t="str">
            <v>RN</v>
          </cell>
          <cell r="C3744">
            <v>84</v>
          </cell>
          <cell r="D3744" t="str">
            <v>Janduís</v>
          </cell>
        </row>
        <row r="3745">
          <cell r="A3745">
            <v>2405306</v>
          </cell>
          <cell r="B3745" t="str">
            <v>RN</v>
          </cell>
          <cell r="C3745">
            <v>84</v>
          </cell>
          <cell r="D3745" t="str">
            <v>Januário Cicco</v>
          </cell>
        </row>
        <row r="3746">
          <cell r="A3746">
            <v>2405405</v>
          </cell>
          <cell r="B3746" t="str">
            <v>RN</v>
          </cell>
          <cell r="C3746">
            <v>84</v>
          </cell>
          <cell r="D3746" t="str">
            <v>Japi</v>
          </cell>
        </row>
        <row r="3747">
          <cell r="A3747">
            <v>2405504</v>
          </cell>
          <cell r="B3747" t="str">
            <v>RN</v>
          </cell>
          <cell r="C3747">
            <v>84</v>
          </cell>
          <cell r="D3747" t="str">
            <v>Jardim de Angicos</v>
          </cell>
        </row>
        <row r="3748">
          <cell r="A3748">
            <v>2405603</v>
          </cell>
          <cell r="B3748" t="str">
            <v>RN</v>
          </cell>
          <cell r="C3748">
            <v>84</v>
          </cell>
          <cell r="D3748" t="str">
            <v>Jardim de Piranhas</v>
          </cell>
        </row>
        <row r="3749">
          <cell r="A3749">
            <v>2405702</v>
          </cell>
          <cell r="B3749" t="str">
            <v>RN</v>
          </cell>
          <cell r="C3749">
            <v>84</v>
          </cell>
          <cell r="D3749" t="str">
            <v>Jardim do Seridó</v>
          </cell>
        </row>
        <row r="3750">
          <cell r="A3750">
            <v>2405801</v>
          </cell>
          <cell r="B3750" t="str">
            <v>RN</v>
          </cell>
          <cell r="C3750">
            <v>84</v>
          </cell>
          <cell r="D3750" t="str">
            <v>João Câmara</v>
          </cell>
        </row>
        <row r="3751">
          <cell r="A3751">
            <v>2405900</v>
          </cell>
          <cell r="B3751" t="str">
            <v>RN</v>
          </cell>
          <cell r="C3751">
            <v>84</v>
          </cell>
          <cell r="D3751" t="str">
            <v>João Dias</v>
          </cell>
        </row>
        <row r="3752">
          <cell r="A3752">
            <v>2406007</v>
          </cell>
          <cell r="B3752" t="str">
            <v>RN</v>
          </cell>
          <cell r="C3752">
            <v>84</v>
          </cell>
          <cell r="D3752" t="str">
            <v>José da Penha</v>
          </cell>
        </row>
        <row r="3753">
          <cell r="A3753">
            <v>2406106</v>
          </cell>
          <cell r="B3753" t="str">
            <v>RN</v>
          </cell>
          <cell r="C3753">
            <v>84</v>
          </cell>
          <cell r="D3753" t="str">
            <v>Jucurutu</v>
          </cell>
        </row>
        <row r="3754">
          <cell r="A3754">
            <v>2406155</v>
          </cell>
          <cell r="B3754" t="str">
            <v>RN</v>
          </cell>
          <cell r="C3754">
            <v>84</v>
          </cell>
          <cell r="D3754" t="str">
            <v>Jundiá</v>
          </cell>
        </row>
        <row r="3755">
          <cell r="A3755">
            <v>2406205</v>
          </cell>
          <cell r="B3755" t="str">
            <v>RN</v>
          </cell>
          <cell r="C3755">
            <v>84</v>
          </cell>
          <cell r="D3755" t="str">
            <v>Lagoa d'Anta</v>
          </cell>
        </row>
        <row r="3756">
          <cell r="A3756">
            <v>2406304</v>
          </cell>
          <cell r="B3756" t="str">
            <v>RN</v>
          </cell>
          <cell r="C3756">
            <v>84</v>
          </cell>
          <cell r="D3756" t="str">
            <v>Lagoa de Pedras</v>
          </cell>
        </row>
        <row r="3757">
          <cell r="A3757">
            <v>2406403</v>
          </cell>
          <cell r="B3757" t="str">
            <v>RN</v>
          </cell>
          <cell r="C3757">
            <v>84</v>
          </cell>
          <cell r="D3757" t="str">
            <v>Lagoa de Velhos</v>
          </cell>
        </row>
        <row r="3758">
          <cell r="A3758">
            <v>2406502</v>
          </cell>
          <cell r="B3758" t="str">
            <v>RN</v>
          </cell>
          <cell r="C3758">
            <v>84</v>
          </cell>
          <cell r="D3758" t="str">
            <v>Lagoa Nova</v>
          </cell>
        </row>
        <row r="3759">
          <cell r="A3759">
            <v>2406601</v>
          </cell>
          <cell r="B3759" t="str">
            <v>RN</v>
          </cell>
          <cell r="C3759">
            <v>84</v>
          </cell>
          <cell r="D3759" t="str">
            <v>Lagoa Salgada</v>
          </cell>
        </row>
        <row r="3760">
          <cell r="A3760">
            <v>2406700</v>
          </cell>
          <cell r="B3760" t="str">
            <v>RN</v>
          </cell>
          <cell r="C3760">
            <v>84</v>
          </cell>
          <cell r="D3760" t="str">
            <v>Lajes</v>
          </cell>
        </row>
        <row r="3761">
          <cell r="A3761">
            <v>2406809</v>
          </cell>
          <cell r="B3761" t="str">
            <v>RN</v>
          </cell>
          <cell r="C3761">
            <v>84</v>
          </cell>
          <cell r="D3761" t="str">
            <v>Lajes Pintadas</v>
          </cell>
        </row>
        <row r="3762">
          <cell r="A3762">
            <v>2406908</v>
          </cell>
          <cell r="B3762" t="str">
            <v>RN</v>
          </cell>
          <cell r="C3762">
            <v>84</v>
          </cell>
          <cell r="D3762" t="str">
            <v>Lucrécia</v>
          </cell>
        </row>
        <row r="3763">
          <cell r="A3763">
            <v>2407005</v>
          </cell>
          <cell r="B3763" t="str">
            <v>RN</v>
          </cell>
          <cell r="C3763">
            <v>84</v>
          </cell>
          <cell r="D3763" t="str">
            <v>Luís Gomes</v>
          </cell>
        </row>
        <row r="3764">
          <cell r="A3764">
            <v>2407104</v>
          </cell>
          <cell r="B3764" t="str">
            <v>RN</v>
          </cell>
          <cell r="C3764">
            <v>84</v>
          </cell>
          <cell r="D3764" t="str">
            <v>Macaíba</v>
          </cell>
        </row>
        <row r="3765">
          <cell r="A3765">
            <v>2407203</v>
          </cell>
          <cell r="B3765" t="str">
            <v>RN</v>
          </cell>
          <cell r="C3765">
            <v>84</v>
          </cell>
          <cell r="D3765" t="str">
            <v>Macau</v>
          </cell>
        </row>
        <row r="3766">
          <cell r="A3766">
            <v>2407252</v>
          </cell>
          <cell r="B3766" t="str">
            <v>RN</v>
          </cell>
          <cell r="C3766">
            <v>84</v>
          </cell>
          <cell r="D3766" t="str">
            <v>Major Sales</v>
          </cell>
        </row>
        <row r="3767">
          <cell r="A3767">
            <v>2407302</v>
          </cell>
          <cell r="B3767" t="str">
            <v>RN</v>
          </cell>
          <cell r="C3767">
            <v>84</v>
          </cell>
          <cell r="D3767" t="str">
            <v>Marcelino Vieira</v>
          </cell>
        </row>
        <row r="3768">
          <cell r="A3768">
            <v>2407401</v>
          </cell>
          <cell r="B3768" t="str">
            <v>RN</v>
          </cell>
          <cell r="C3768">
            <v>84</v>
          </cell>
          <cell r="D3768" t="str">
            <v>Martins</v>
          </cell>
        </row>
        <row r="3769">
          <cell r="A3769">
            <v>2407500</v>
          </cell>
          <cell r="B3769" t="str">
            <v>RN</v>
          </cell>
          <cell r="C3769">
            <v>84</v>
          </cell>
          <cell r="D3769" t="str">
            <v>Maxaranguape</v>
          </cell>
        </row>
        <row r="3770">
          <cell r="A3770">
            <v>2407609</v>
          </cell>
          <cell r="B3770" t="str">
            <v>RN</v>
          </cell>
          <cell r="C3770">
            <v>84</v>
          </cell>
          <cell r="D3770" t="str">
            <v>Messias Targino</v>
          </cell>
        </row>
        <row r="3771">
          <cell r="A3771">
            <v>2407708</v>
          </cell>
          <cell r="B3771" t="str">
            <v>RN</v>
          </cell>
          <cell r="C3771">
            <v>84</v>
          </cell>
          <cell r="D3771" t="str">
            <v>Montanhas</v>
          </cell>
        </row>
        <row r="3772">
          <cell r="A3772">
            <v>2407807</v>
          </cell>
          <cell r="B3772" t="str">
            <v>RN</v>
          </cell>
          <cell r="C3772">
            <v>84</v>
          </cell>
          <cell r="D3772" t="str">
            <v>Monte Alegre</v>
          </cell>
        </row>
        <row r="3773">
          <cell r="A3773">
            <v>2407906</v>
          </cell>
          <cell r="B3773" t="str">
            <v>RN</v>
          </cell>
          <cell r="C3773">
            <v>84</v>
          </cell>
          <cell r="D3773" t="str">
            <v>Monte das Gameleiras</v>
          </cell>
        </row>
        <row r="3774">
          <cell r="A3774">
            <v>2408003</v>
          </cell>
          <cell r="B3774" t="str">
            <v>RN</v>
          </cell>
          <cell r="C3774">
            <v>84</v>
          </cell>
          <cell r="D3774" t="str">
            <v>Mossoró</v>
          </cell>
        </row>
        <row r="3775">
          <cell r="A3775">
            <v>2408102</v>
          </cell>
          <cell r="B3775" t="str">
            <v>RN</v>
          </cell>
          <cell r="C3775">
            <v>84</v>
          </cell>
          <cell r="D3775" t="str">
            <v>Natal</v>
          </cell>
        </row>
        <row r="3776">
          <cell r="A3776">
            <v>2408201</v>
          </cell>
          <cell r="B3776" t="str">
            <v>RN</v>
          </cell>
          <cell r="C3776">
            <v>84</v>
          </cell>
          <cell r="D3776" t="str">
            <v>Nísia Floresta</v>
          </cell>
        </row>
        <row r="3777">
          <cell r="A3777">
            <v>2408300</v>
          </cell>
          <cell r="B3777" t="str">
            <v>RN</v>
          </cell>
          <cell r="C3777">
            <v>84</v>
          </cell>
          <cell r="D3777" t="str">
            <v>Nova Cruz</v>
          </cell>
        </row>
        <row r="3778">
          <cell r="A3778">
            <v>2408409</v>
          </cell>
          <cell r="B3778" t="str">
            <v>RN</v>
          </cell>
          <cell r="C3778">
            <v>84</v>
          </cell>
          <cell r="D3778" t="str">
            <v>Olho-d'Água do Borges</v>
          </cell>
        </row>
        <row r="3779">
          <cell r="A3779">
            <v>2408508</v>
          </cell>
          <cell r="B3779" t="str">
            <v>RN</v>
          </cell>
          <cell r="C3779">
            <v>84</v>
          </cell>
          <cell r="D3779" t="str">
            <v>Ouro Branco</v>
          </cell>
        </row>
        <row r="3780">
          <cell r="A3780">
            <v>2408607</v>
          </cell>
          <cell r="B3780" t="str">
            <v>RN</v>
          </cell>
          <cell r="C3780">
            <v>84</v>
          </cell>
          <cell r="D3780" t="str">
            <v>Paraná</v>
          </cell>
        </row>
        <row r="3781">
          <cell r="A3781">
            <v>2408706</v>
          </cell>
          <cell r="B3781" t="str">
            <v>RN</v>
          </cell>
          <cell r="C3781">
            <v>84</v>
          </cell>
          <cell r="D3781" t="str">
            <v>Paraú</v>
          </cell>
        </row>
        <row r="3782">
          <cell r="A3782">
            <v>2408805</v>
          </cell>
          <cell r="B3782" t="str">
            <v>RN</v>
          </cell>
          <cell r="C3782">
            <v>84</v>
          </cell>
          <cell r="D3782" t="str">
            <v>Parazinho</v>
          </cell>
        </row>
        <row r="3783">
          <cell r="A3783">
            <v>2408904</v>
          </cell>
          <cell r="B3783" t="str">
            <v>RN</v>
          </cell>
          <cell r="C3783">
            <v>84</v>
          </cell>
          <cell r="D3783" t="str">
            <v>Parelhas</v>
          </cell>
        </row>
        <row r="3784">
          <cell r="A3784">
            <v>2403251</v>
          </cell>
          <cell r="B3784" t="str">
            <v>RN</v>
          </cell>
          <cell r="C3784">
            <v>84</v>
          </cell>
          <cell r="D3784" t="str">
            <v>Parnamirim</v>
          </cell>
        </row>
        <row r="3785">
          <cell r="A3785">
            <v>2409100</v>
          </cell>
          <cell r="B3785" t="str">
            <v>RN</v>
          </cell>
          <cell r="C3785">
            <v>84</v>
          </cell>
          <cell r="D3785" t="str">
            <v>Passa e Fica</v>
          </cell>
        </row>
        <row r="3786">
          <cell r="A3786">
            <v>2409209</v>
          </cell>
          <cell r="B3786" t="str">
            <v>RN</v>
          </cell>
          <cell r="C3786">
            <v>84</v>
          </cell>
          <cell r="D3786" t="str">
            <v>Passagem</v>
          </cell>
        </row>
        <row r="3787">
          <cell r="A3787">
            <v>2409308</v>
          </cell>
          <cell r="B3787" t="str">
            <v>RN</v>
          </cell>
          <cell r="C3787">
            <v>84</v>
          </cell>
          <cell r="D3787" t="str">
            <v>Patu</v>
          </cell>
        </row>
        <row r="3788">
          <cell r="A3788">
            <v>2409407</v>
          </cell>
          <cell r="B3788" t="str">
            <v>RN</v>
          </cell>
          <cell r="C3788">
            <v>84</v>
          </cell>
          <cell r="D3788" t="str">
            <v>Pau dos Ferros</v>
          </cell>
        </row>
        <row r="3789">
          <cell r="A3789">
            <v>2409506</v>
          </cell>
          <cell r="B3789" t="str">
            <v>RN</v>
          </cell>
          <cell r="C3789">
            <v>84</v>
          </cell>
          <cell r="D3789" t="str">
            <v>Pedra Grande</v>
          </cell>
        </row>
        <row r="3790">
          <cell r="A3790">
            <v>2409605</v>
          </cell>
          <cell r="B3790" t="str">
            <v>RN</v>
          </cell>
          <cell r="C3790">
            <v>84</v>
          </cell>
          <cell r="D3790" t="str">
            <v>Pedra Preta</v>
          </cell>
        </row>
        <row r="3791">
          <cell r="A3791">
            <v>2409704</v>
          </cell>
          <cell r="B3791" t="str">
            <v>RN</v>
          </cell>
          <cell r="C3791">
            <v>84</v>
          </cell>
          <cell r="D3791" t="str">
            <v>Pedro Avelino</v>
          </cell>
        </row>
        <row r="3792">
          <cell r="A3792">
            <v>2409803</v>
          </cell>
          <cell r="B3792" t="str">
            <v>RN</v>
          </cell>
          <cell r="C3792">
            <v>84</v>
          </cell>
          <cell r="D3792" t="str">
            <v>Pedro Velho</v>
          </cell>
        </row>
        <row r="3793">
          <cell r="A3793">
            <v>2409902</v>
          </cell>
          <cell r="B3793" t="str">
            <v>RN</v>
          </cell>
          <cell r="C3793">
            <v>84</v>
          </cell>
          <cell r="D3793" t="str">
            <v>Pendências</v>
          </cell>
        </row>
        <row r="3794">
          <cell r="A3794">
            <v>2410009</v>
          </cell>
          <cell r="B3794" t="str">
            <v>RN</v>
          </cell>
          <cell r="C3794">
            <v>84</v>
          </cell>
          <cell r="D3794" t="str">
            <v>Pilões</v>
          </cell>
        </row>
        <row r="3795">
          <cell r="A3795">
            <v>2410108</v>
          </cell>
          <cell r="B3795" t="str">
            <v>RN</v>
          </cell>
          <cell r="C3795">
            <v>84</v>
          </cell>
          <cell r="D3795" t="str">
            <v>Poço Branco</v>
          </cell>
        </row>
        <row r="3796">
          <cell r="A3796">
            <v>2410207</v>
          </cell>
          <cell r="B3796" t="str">
            <v>RN</v>
          </cell>
          <cell r="C3796">
            <v>84</v>
          </cell>
          <cell r="D3796" t="str">
            <v>Portalegre</v>
          </cell>
        </row>
        <row r="3797">
          <cell r="A3797">
            <v>2410256</v>
          </cell>
          <cell r="B3797" t="str">
            <v>RN</v>
          </cell>
          <cell r="C3797">
            <v>84</v>
          </cell>
          <cell r="D3797" t="str">
            <v>Porto do Mangue</v>
          </cell>
        </row>
        <row r="3798">
          <cell r="A3798">
            <v>2410306</v>
          </cell>
          <cell r="B3798" t="str">
            <v>RN</v>
          </cell>
          <cell r="C3798">
            <v>84</v>
          </cell>
          <cell r="D3798" t="str">
            <v>Presidente Juscelino</v>
          </cell>
        </row>
        <row r="3799">
          <cell r="A3799">
            <v>2410405</v>
          </cell>
          <cell r="B3799" t="str">
            <v>RN</v>
          </cell>
          <cell r="C3799">
            <v>84</v>
          </cell>
          <cell r="D3799" t="str">
            <v>Pureza</v>
          </cell>
        </row>
        <row r="3800">
          <cell r="A3800">
            <v>2410504</v>
          </cell>
          <cell r="B3800" t="str">
            <v>RN</v>
          </cell>
          <cell r="C3800">
            <v>84</v>
          </cell>
          <cell r="D3800" t="str">
            <v>Rafael Fernandes</v>
          </cell>
        </row>
        <row r="3801">
          <cell r="A3801">
            <v>2410603</v>
          </cell>
          <cell r="B3801" t="str">
            <v>RN</v>
          </cell>
          <cell r="C3801">
            <v>84</v>
          </cell>
          <cell r="D3801" t="str">
            <v>Rafael Godeiro</v>
          </cell>
        </row>
        <row r="3802">
          <cell r="A3802">
            <v>2410702</v>
          </cell>
          <cell r="B3802" t="str">
            <v>RN</v>
          </cell>
          <cell r="C3802">
            <v>84</v>
          </cell>
          <cell r="D3802" t="str">
            <v>Riacho da Cruz</v>
          </cell>
        </row>
        <row r="3803">
          <cell r="A3803">
            <v>2410801</v>
          </cell>
          <cell r="B3803" t="str">
            <v>RN</v>
          </cell>
          <cell r="C3803">
            <v>84</v>
          </cell>
          <cell r="D3803" t="str">
            <v>Riacho de Santana</v>
          </cell>
        </row>
        <row r="3804">
          <cell r="A3804">
            <v>2410900</v>
          </cell>
          <cell r="B3804" t="str">
            <v>RN</v>
          </cell>
          <cell r="C3804">
            <v>84</v>
          </cell>
          <cell r="D3804" t="str">
            <v>Riachuelo</v>
          </cell>
        </row>
        <row r="3805">
          <cell r="A3805">
            <v>2408953</v>
          </cell>
          <cell r="B3805" t="str">
            <v>RN</v>
          </cell>
          <cell r="C3805">
            <v>84</v>
          </cell>
          <cell r="D3805" t="str">
            <v>Rio do Fogo</v>
          </cell>
        </row>
        <row r="3806">
          <cell r="A3806">
            <v>2411007</v>
          </cell>
          <cell r="B3806" t="str">
            <v>RN</v>
          </cell>
          <cell r="C3806">
            <v>84</v>
          </cell>
          <cell r="D3806" t="str">
            <v>Rodolfo Fernandes</v>
          </cell>
        </row>
        <row r="3807">
          <cell r="A3807">
            <v>2411106</v>
          </cell>
          <cell r="B3807" t="str">
            <v>RN</v>
          </cell>
          <cell r="C3807">
            <v>84</v>
          </cell>
          <cell r="D3807" t="str">
            <v>Ruy Barbosa</v>
          </cell>
        </row>
        <row r="3808">
          <cell r="A3808">
            <v>2411205</v>
          </cell>
          <cell r="B3808" t="str">
            <v>RN</v>
          </cell>
          <cell r="C3808">
            <v>84</v>
          </cell>
          <cell r="D3808" t="str">
            <v>Santa Cruz</v>
          </cell>
        </row>
        <row r="3809">
          <cell r="A3809">
            <v>2409332</v>
          </cell>
          <cell r="B3809" t="str">
            <v>RN</v>
          </cell>
          <cell r="C3809">
            <v>84</v>
          </cell>
          <cell r="D3809" t="str">
            <v>Santa Maria</v>
          </cell>
        </row>
        <row r="3810">
          <cell r="A3810">
            <v>2411403</v>
          </cell>
          <cell r="B3810" t="str">
            <v>RN</v>
          </cell>
          <cell r="C3810">
            <v>84</v>
          </cell>
          <cell r="D3810" t="str">
            <v>Santana do Matos</v>
          </cell>
        </row>
        <row r="3811">
          <cell r="A3811">
            <v>2411429</v>
          </cell>
          <cell r="B3811" t="str">
            <v>RN</v>
          </cell>
          <cell r="C3811">
            <v>84</v>
          </cell>
          <cell r="D3811" t="str">
            <v>Santana do Seridó</v>
          </cell>
        </row>
        <row r="3812">
          <cell r="A3812">
            <v>2411502</v>
          </cell>
          <cell r="B3812" t="str">
            <v>RN</v>
          </cell>
          <cell r="C3812">
            <v>84</v>
          </cell>
          <cell r="D3812" t="str">
            <v>Santo Antônio</v>
          </cell>
        </row>
        <row r="3813">
          <cell r="A3813">
            <v>2411601</v>
          </cell>
          <cell r="B3813" t="str">
            <v>RN</v>
          </cell>
          <cell r="C3813">
            <v>84</v>
          </cell>
          <cell r="D3813" t="str">
            <v>São Bento do Norte</v>
          </cell>
        </row>
        <row r="3814">
          <cell r="A3814">
            <v>2411700</v>
          </cell>
          <cell r="B3814" t="str">
            <v>RN</v>
          </cell>
          <cell r="C3814">
            <v>84</v>
          </cell>
          <cell r="D3814" t="str">
            <v>São Bento do Trairí</v>
          </cell>
        </row>
        <row r="3815">
          <cell r="A3815">
            <v>2411809</v>
          </cell>
          <cell r="B3815" t="str">
            <v>RN</v>
          </cell>
          <cell r="C3815">
            <v>84</v>
          </cell>
          <cell r="D3815" t="str">
            <v>São Fernando</v>
          </cell>
        </row>
        <row r="3816">
          <cell r="A3816">
            <v>2411908</v>
          </cell>
          <cell r="B3816" t="str">
            <v>RN</v>
          </cell>
          <cell r="C3816">
            <v>84</v>
          </cell>
          <cell r="D3816" t="str">
            <v>São Francisco do Oeste</v>
          </cell>
        </row>
        <row r="3817">
          <cell r="A3817">
            <v>2412005</v>
          </cell>
          <cell r="B3817" t="str">
            <v>RN</v>
          </cell>
          <cell r="C3817">
            <v>84</v>
          </cell>
          <cell r="D3817" t="str">
            <v>São Gonçalo do Amarante</v>
          </cell>
        </row>
        <row r="3818">
          <cell r="A3818">
            <v>2412104</v>
          </cell>
          <cell r="B3818" t="str">
            <v>RN</v>
          </cell>
          <cell r="C3818">
            <v>84</v>
          </cell>
          <cell r="D3818" t="str">
            <v>São João do Sabugi</v>
          </cell>
        </row>
        <row r="3819">
          <cell r="A3819">
            <v>2412203</v>
          </cell>
          <cell r="B3819" t="str">
            <v>RN</v>
          </cell>
          <cell r="C3819">
            <v>84</v>
          </cell>
          <cell r="D3819" t="str">
            <v>São José de Mipibu</v>
          </cell>
        </row>
        <row r="3820">
          <cell r="A3820">
            <v>2412302</v>
          </cell>
          <cell r="B3820" t="str">
            <v>RN</v>
          </cell>
          <cell r="C3820">
            <v>84</v>
          </cell>
          <cell r="D3820" t="str">
            <v>São José do Campestre</v>
          </cell>
        </row>
        <row r="3821">
          <cell r="A3821">
            <v>2412401</v>
          </cell>
          <cell r="B3821" t="str">
            <v>RN</v>
          </cell>
          <cell r="C3821">
            <v>84</v>
          </cell>
          <cell r="D3821" t="str">
            <v>São José do Seridó</v>
          </cell>
        </row>
        <row r="3822">
          <cell r="A3822">
            <v>2412500</v>
          </cell>
          <cell r="B3822" t="str">
            <v>RN</v>
          </cell>
          <cell r="C3822">
            <v>84</v>
          </cell>
          <cell r="D3822" t="str">
            <v>São Miguel</v>
          </cell>
        </row>
        <row r="3823">
          <cell r="A3823">
            <v>2412559</v>
          </cell>
          <cell r="B3823" t="str">
            <v>RN</v>
          </cell>
          <cell r="C3823">
            <v>84</v>
          </cell>
          <cell r="D3823" t="str">
            <v>São Miguel do Gostoso</v>
          </cell>
        </row>
        <row r="3824">
          <cell r="A3824">
            <v>2412609</v>
          </cell>
          <cell r="B3824" t="str">
            <v>RN</v>
          </cell>
          <cell r="C3824">
            <v>84</v>
          </cell>
          <cell r="D3824" t="str">
            <v>São Paulo do Potengi</v>
          </cell>
        </row>
        <row r="3825">
          <cell r="A3825">
            <v>2412708</v>
          </cell>
          <cell r="B3825" t="str">
            <v>RN</v>
          </cell>
          <cell r="C3825">
            <v>84</v>
          </cell>
          <cell r="D3825" t="str">
            <v>São Pedro</v>
          </cell>
        </row>
        <row r="3826">
          <cell r="A3826">
            <v>2412807</v>
          </cell>
          <cell r="B3826" t="str">
            <v>RN</v>
          </cell>
          <cell r="C3826">
            <v>84</v>
          </cell>
          <cell r="D3826" t="str">
            <v>São Rafael</v>
          </cell>
        </row>
        <row r="3827">
          <cell r="A3827">
            <v>2412906</v>
          </cell>
          <cell r="B3827" t="str">
            <v>RN</v>
          </cell>
          <cell r="C3827">
            <v>84</v>
          </cell>
          <cell r="D3827" t="str">
            <v>São Tomé</v>
          </cell>
        </row>
        <row r="3828">
          <cell r="A3828">
            <v>2413003</v>
          </cell>
          <cell r="B3828" t="str">
            <v>RN</v>
          </cell>
          <cell r="C3828">
            <v>84</v>
          </cell>
          <cell r="D3828" t="str">
            <v>São Vicente</v>
          </cell>
        </row>
        <row r="3829">
          <cell r="A3829">
            <v>2413102</v>
          </cell>
          <cell r="B3829" t="str">
            <v>RN</v>
          </cell>
          <cell r="C3829">
            <v>84</v>
          </cell>
          <cell r="D3829" t="str">
            <v>Senador Elói de Souza</v>
          </cell>
        </row>
        <row r="3830">
          <cell r="A3830">
            <v>2413201</v>
          </cell>
          <cell r="B3830" t="str">
            <v>RN</v>
          </cell>
          <cell r="C3830">
            <v>84</v>
          </cell>
          <cell r="D3830" t="str">
            <v>Senador Georgino Avelino</v>
          </cell>
        </row>
        <row r="3831">
          <cell r="A3831">
            <v>2413300</v>
          </cell>
          <cell r="B3831" t="str">
            <v>RN</v>
          </cell>
          <cell r="C3831">
            <v>84</v>
          </cell>
          <cell r="D3831" t="str">
            <v>Serra de São Bento</v>
          </cell>
        </row>
        <row r="3832">
          <cell r="A3832">
            <v>2413359</v>
          </cell>
          <cell r="B3832" t="str">
            <v>RN</v>
          </cell>
          <cell r="C3832">
            <v>84</v>
          </cell>
          <cell r="D3832" t="str">
            <v>Serra do Mel</v>
          </cell>
        </row>
        <row r="3833">
          <cell r="A3833">
            <v>2413409</v>
          </cell>
          <cell r="B3833" t="str">
            <v>RN</v>
          </cell>
          <cell r="C3833">
            <v>84</v>
          </cell>
          <cell r="D3833" t="str">
            <v>Serra Negra do Norte</v>
          </cell>
        </row>
        <row r="3834">
          <cell r="A3834">
            <v>2413508</v>
          </cell>
          <cell r="B3834" t="str">
            <v>RN</v>
          </cell>
          <cell r="C3834">
            <v>84</v>
          </cell>
          <cell r="D3834" t="str">
            <v>Serrinha</v>
          </cell>
        </row>
        <row r="3835">
          <cell r="A3835">
            <v>2413557</v>
          </cell>
          <cell r="B3835" t="str">
            <v>RN</v>
          </cell>
          <cell r="C3835">
            <v>84</v>
          </cell>
          <cell r="D3835" t="str">
            <v>Serrinha dos Pintos</v>
          </cell>
        </row>
        <row r="3836">
          <cell r="A3836">
            <v>2413607</v>
          </cell>
          <cell r="B3836" t="str">
            <v>RN</v>
          </cell>
          <cell r="C3836">
            <v>84</v>
          </cell>
          <cell r="D3836" t="str">
            <v>Severiano Melo</v>
          </cell>
        </row>
        <row r="3837">
          <cell r="A3837">
            <v>2413706</v>
          </cell>
          <cell r="B3837" t="str">
            <v>RN</v>
          </cell>
          <cell r="C3837">
            <v>84</v>
          </cell>
          <cell r="D3837" t="str">
            <v>Sítio Novo</v>
          </cell>
        </row>
        <row r="3838">
          <cell r="A3838">
            <v>2413805</v>
          </cell>
          <cell r="B3838" t="str">
            <v>RN</v>
          </cell>
          <cell r="C3838">
            <v>84</v>
          </cell>
          <cell r="D3838" t="str">
            <v>Taboleiro Grande</v>
          </cell>
        </row>
        <row r="3839">
          <cell r="A3839">
            <v>2413904</v>
          </cell>
          <cell r="B3839" t="str">
            <v>RN</v>
          </cell>
          <cell r="C3839">
            <v>84</v>
          </cell>
          <cell r="D3839" t="str">
            <v>Taipu</v>
          </cell>
        </row>
        <row r="3840">
          <cell r="A3840">
            <v>2414001</v>
          </cell>
          <cell r="B3840" t="str">
            <v>RN</v>
          </cell>
          <cell r="C3840">
            <v>84</v>
          </cell>
          <cell r="D3840" t="str">
            <v>Tangará</v>
          </cell>
        </row>
        <row r="3841">
          <cell r="A3841">
            <v>2414100</v>
          </cell>
          <cell r="B3841" t="str">
            <v>RN</v>
          </cell>
          <cell r="C3841">
            <v>84</v>
          </cell>
          <cell r="D3841" t="str">
            <v>Tenente Ananias</v>
          </cell>
        </row>
        <row r="3842">
          <cell r="A3842">
            <v>2414159</v>
          </cell>
          <cell r="B3842" t="str">
            <v>RN</v>
          </cell>
          <cell r="C3842">
            <v>84</v>
          </cell>
          <cell r="D3842" t="str">
            <v>Tenente Laurentino Cruz</v>
          </cell>
        </row>
        <row r="3843">
          <cell r="A3843">
            <v>2411056</v>
          </cell>
          <cell r="B3843" t="str">
            <v>RN</v>
          </cell>
          <cell r="C3843">
            <v>84</v>
          </cell>
          <cell r="D3843" t="str">
            <v>Tibau</v>
          </cell>
        </row>
        <row r="3844">
          <cell r="A3844">
            <v>2414209</v>
          </cell>
          <cell r="B3844" t="str">
            <v>RN</v>
          </cell>
          <cell r="C3844">
            <v>84</v>
          </cell>
          <cell r="D3844" t="str">
            <v>Tibau do Sul</v>
          </cell>
        </row>
        <row r="3845">
          <cell r="A3845">
            <v>2414308</v>
          </cell>
          <cell r="B3845" t="str">
            <v>RN</v>
          </cell>
          <cell r="C3845">
            <v>84</v>
          </cell>
          <cell r="D3845" t="str">
            <v>Timbaúba dos Batistas</v>
          </cell>
        </row>
        <row r="3846">
          <cell r="A3846">
            <v>2414407</v>
          </cell>
          <cell r="B3846" t="str">
            <v>RN</v>
          </cell>
          <cell r="C3846">
            <v>84</v>
          </cell>
          <cell r="D3846" t="str">
            <v>Touros</v>
          </cell>
        </row>
        <row r="3847">
          <cell r="A3847">
            <v>2414456</v>
          </cell>
          <cell r="B3847" t="str">
            <v>RN</v>
          </cell>
          <cell r="C3847">
            <v>84</v>
          </cell>
          <cell r="D3847" t="str">
            <v>Triunfo Potiguar</v>
          </cell>
        </row>
        <row r="3848">
          <cell r="A3848">
            <v>2414506</v>
          </cell>
          <cell r="B3848" t="str">
            <v>RN</v>
          </cell>
          <cell r="C3848">
            <v>84</v>
          </cell>
          <cell r="D3848" t="str">
            <v>Umarizal</v>
          </cell>
        </row>
        <row r="3849">
          <cell r="A3849">
            <v>2414605</v>
          </cell>
          <cell r="B3849" t="str">
            <v>RN</v>
          </cell>
          <cell r="C3849">
            <v>84</v>
          </cell>
          <cell r="D3849" t="str">
            <v>Upanema</v>
          </cell>
        </row>
        <row r="3850">
          <cell r="A3850">
            <v>2414704</v>
          </cell>
          <cell r="B3850" t="str">
            <v>RN</v>
          </cell>
          <cell r="C3850">
            <v>84</v>
          </cell>
          <cell r="D3850" t="str">
            <v>Várzea</v>
          </cell>
        </row>
        <row r="3851">
          <cell r="A3851">
            <v>2414753</v>
          </cell>
          <cell r="B3851" t="str">
            <v>RN</v>
          </cell>
          <cell r="C3851">
            <v>84</v>
          </cell>
          <cell r="D3851" t="str">
            <v>Venha-Ver</v>
          </cell>
        </row>
        <row r="3852">
          <cell r="A3852">
            <v>2414803</v>
          </cell>
          <cell r="B3852" t="str">
            <v>RN</v>
          </cell>
          <cell r="C3852">
            <v>84</v>
          </cell>
          <cell r="D3852" t="str">
            <v>Vera Cruz</v>
          </cell>
        </row>
        <row r="3853">
          <cell r="A3853">
            <v>2414902</v>
          </cell>
          <cell r="B3853" t="str">
            <v>RN</v>
          </cell>
          <cell r="C3853">
            <v>84</v>
          </cell>
          <cell r="D3853" t="str">
            <v>Viçosa</v>
          </cell>
        </row>
        <row r="3854">
          <cell r="A3854">
            <v>2415008</v>
          </cell>
          <cell r="B3854" t="str">
            <v>RN</v>
          </cell>
          <cell r="C3854">
            <v>84</v>
          </cell>
          <cell r="D3854" t="str">
            <v>Vila Flor</v>
          </cell>
        </row>
        <row r="3855">
          <cell r="A3855">
            <v>1100015</v>
          </cell>
          <cell r="B3855" t="str">
            <v>RO</v>
          </cell>
          <cell r="C3855">
            <v>69</v>
          </cell>
          <cell r="D3855" t="str">
            <v>Alta Floresta D'Oeste</v>
          </cell>
        </row>
        <row r="3856">
          <cell r="A3856">
            <v>1100379</v>
          </cell>
          <cell r="B3856" t="str">
            <v>RO</v>
          </cell>
          <cell r="C3856">
            <v>69</v>
          </cell>
          <cell r="D3856" t="str">
            <v>Alto Alegre dos Parecis</v>
          </cell>
        </row>
        <row r="3857">
          <cell r="A3857">
            <v>1100403</v>
          </cell>
          <cell r="B3857" t="str">
            <v>RO</v>
          </cell>
          <cell r="C3857">
            <v>69</v>
          </cell>
          <cell r="D3857" t="str">
            <v>Alto Paraíso</v>
          </cell>
        </row>
        <row r="3858">
          <cell r="A3858">
            <v>1100346</v>
          </cell>
          <cell r="B3858" t="str">
            <v>RO</v>
          </cell>
          <cell r="C3858">
            <v>69</v>
          </cell>
          <cell r="D3858" t="str">
            <v>Alvorada D'Oeste</v>
          </cell>
        </row>
        <row r="3859">
          <cell r="A3859">
            <v>1100023</v>
          </cell>
          <cell r="B3859" t="str">
            <v>RO</v>
          </cell>
          <cell r="C3859">
            <v>69</v>
          </cell>
          <cell r="D3859" t="str">
            <v>Ariquemes</v>
          </cell>
        </row>
        <row r="3860">
          <cell r="A3860">
            <v>1100452</v>
          </cell>
          <cell r="B3860" t="str">
            <v>RO</v>
          </cell>
          <cell r="C3860">
            <v>69</v>
          </cell>
          <cell r="D3860" t="str">
            <v>Buritis</v>
          </cell>
        </row>
        <row r="3861">
          <cell r="A3861">
            <v>1100031</v>
          </cell>
          <cell r="B3861" t="str">
            <v>RO</v>
          </cell>
          <cell r="C3861">
            <v>69</v>
          </cell>
          <cell r="D3861" t="str">
            <v>Cabixi</v>
          </cell>
        </row>
        <row r="3862">
          <cell r="A3862">
            <v>1100601</v>
          </cell>
          <cell r="B3862" t="str">
            <v>RO</v>
          </cell>
          <cell r="C3862">
            <v>69</v>
          </cell>
          <cell r="D3862" t="str">
            <v>Cacaulândia</v>
          </cell>
        </row>
        <row r="3863">
          <cell r="A3863">
            <v>1100049</v>
          </cell>
          <cell r="B3863" t="str">
            <v>RO</v>
          </cell>
          <cell r="C3863">
            <v>69</v>
          </cell>
          <cell r="D3863" t="str">
            <v>Cacoal</v>
          </cell>
        </row>
        <row r="3864">
          <cell r="A3864">
            <v>1100700</v>
          </cell>
          <cell r="B3864" t="str">
            <v>RO</v>
          </cell>
          <cell r="C3864">
            <v>69</v>
          </cell>
          <cell r="D3864" t="str">
            <v>Campo Novo de Rondônia</v>
          </cell>
        </row>
        <row r="3865">
          <cell r="A3865">
            <v>1100809</v>
          </cell>
          <cell r="B3865" t="str">
            <v>RO</v>
          </cell>
          <cell r="C3865">
            <v>69</v>
          </cell>
          <cell r="D3865" t="str">
            <v>Candeias do Jamari</v>
          </cell>
        </row>
        <row r="3866">
          <cell r="A3866">
            <v>1100908</v>
          </cell>
          <cell r="B3866" t="str">
            <v>RO</v>
          </cell>
          <cell r="C3866">
            <v>69</v>
          </cell>
          <cell r="D3866" t="str">
            <v>Castanheiras</v>
          </cell>
        </row>
        <row r="3867">
          <cell r="A3867">
            <v>1100056</v>
          </cell>
          <cell r="B3867" t="str">
            <v>RO</v>
          </cell>
          <cell r="C3867">
            <v>69</v>
          </cell>
          <cell r="D3867" t="str">
            <v>Cerejeiras</v>
          </cell>
        </row>
        <row r="3868">
          <cell r="A3868">
            <v>1100924</v>
          </cell>
          <cell r="B3868" t="str">
            <v>RO</v>
          </cell>
          <cell r="C3868">
            <v>69</v>
          </cell>
          <cell r="D3868" t="str">
            <v>Chupinguaia</v>
          </cell>
        </row>
        <row r="3869">
          <cell r="A3869">
            <v>1100064</v>
          </cell>
          <cell r="B3869" t="str">
            <v>RO</v>
          </cell>
          <cell r="C3869">
            <v>69</v>
          </cell>
          <cell r="D3869" t="str">
            <v>Colorado do Oeste</v>
          </cell>
        </row>
        <row r="3870">
          <cell r="A3870">
            <v>1100072</v>
          </cell>
          <cell r="B3870" t="str">
            <v>RO</v>
          </cell>
          <cell r="C3870">
            <v>69</v>
          </cell>
          <cell r="D3870" t="str">
            <v>Corumbiara</v>
          </cell>
        </row>
        <row r="3871">
          <cell r="A3871">
            <v>1100080</v>
          </cell>
          <cell r="B3871" t="str">
            <v>RO</v>
          </cell>
          <cell r="C3871">
            <v>69</v>
          </cell>
          <cell r="D3871" t="str">
            <v>Costa Marques</v>
          </cell>
        </row>
        <row r="3872">
          <cell r="A3872">
            <v>1100940</v>
          </cell>
          <cell r="B3872" t="str">
            <v>RO</v>
          </cell>
          <cell r="C3872">
            <v>69</v>
          </cell>
          <cell r="D3872" t="str">
            <v>Cujubim</v>
          </cell>
        </row>
        <row r="3873">
          <cell r="A3873">
            <v>1100098</v>
          </cell>
          <cell r="B3873" t="str">
            <v>RO</v>
          </cell>
          <cell r="C3873">
            <v>69</v>
          </cell>
          <cell r="D3873" t="str">
            <v>Espigão D'Oeste</v>
          </cell>
        </row>
        <row r="3874">
          <cell r="A3874">
            <v>1101005</v>
          </cell>
          <cell r="B3874" t="str">
            <v>RO</v>
          </cell>
          <cell r="C3874">
            <v>69</v>
          </cell>
          <cell r="D3874" t="str">
            <v>Governador Jorge Teixeira</v>
          </cell>
        </row>
        <row r="3875">
          <cell r="A3875">
            <v>1100106</v>
          </cell>
          <cell r="B3875" t="str">
            <v>RO</v>
          </cell>
          <cell r="C3875">
            <v>69</v>
          </cell>
          <cell r="D3875" t="str">
            <v>Guajará-Mirim</v>
          </cell>
        </row>
        <row r="3876">
          <cell r="A3876">
            <v>1101104</v>
          </cell>
          <cell r="B3876" t="str">
            <v>RO</v>
          </cell>
          <cell r="C3876">
            <v>69</v>
          </cell>
          <cell r="D3876" t="str">
            <v>Itapuã do Oeste</v>
          </cell>
        </row>
        <row r="3877">
          <cell r="A3877">
            <v>1100114</v>
          </cell>
          <cell r="B3877" t="str">
            <v>RO</v>
          </cell>
          <cell r="C3877">
            <v>69</v>
          </cell>
          <cell r="D3877" t="str">
            <v>Jaru</v>
          </cell>
        </row>
        <row r="3878">
          <cell r="A3878">
            <v>1100122</v>
          </cell>
          <cell r="B3878" t="str">
            <v>RO</v>
          </cell>
          <cell r="C3878">
            <v>69</v>
          </cell>
          <cell r="D3878" t="str">
            <v>Ji-Paraná</v>
          </cell>
        </row>
        <row r="3879">
          <cell r="A3879">
            <v>1100130</v>
          </cell>
          <cell r="B3879" t="str">
            <v>RO</v>
          </cell>
          <cell r="C3879">
            <v>69</v>
          </cell>
          <cell r="D3879" t="str">
            <v>Machadinho D'Oeste</v>
          </cell>
        </row>
        <row r="3880">
          <cell r="A3880">
            <v>1101203</v>
          </cell>
          <cell r="B3880" t="str">
            <v>RO</v>
          </cell>
          <cell r="C3880">
            <v>69</v>
          </cell>
          <cell r="D3880" t="str">
            <v>Ministro Andreazza</v>
          </cell>
        </row>
        <row r="3881">
          <cell r="A3881">
            <v>1101302</v>
          </cell>
          <cell r="B3881" t="str">
            <v>RO</v>
          </cell>
          <cell r="C3881">
            <v>69</v>
          </cell>
          <cell r="D3881" t="str">
            <v>Mirante da Serra</v>
          </cell>
        </row>
        <row r="3882">
          <cell r="A3882">
            <v>1101401</v>
          </cell>
          <cell r="B3882" t="str">
            <v>RO</v>
          </cell>
          <cell r="C3882">
            <v>69</v>
          </cell>
          <cell r="D3882" t="str">
            <v>Monte Negro</v>
          </cell>
        </row>
        <row r="3883">
          <cell r="A3883">
            <v>1100148</v>
          </cell>
          <cell r="B3883" t="str">
            <v>RO</v>
          </cell>
          <cell r="C3883">
            <v>69</v>
          </cell>
          <cell r="D3883" t="str">
            <v>Nova Brasilândia D'Oeste</v>
          </cell>
        </row>
        <row r="3884">
          <cell r="A3884">
            <v>1100338</v>
          </cell>
          <cell r="B3884" t="str">
            <v>RO</v>
          </cell>
          <cell r="C3884">
            <v>69</v>
          </cell>
          <cell r="D3884" t="str">
            <v>Nova Mamoré</v>
          </cell>
        </row>
        <row r="3885">
          <cell r="A3885">
            <v>1101435</v>
          </cell>
          <cell r="B3885" t="str">
            <v>RO</v>
          </cell>
          <cell r="C3885">
            <v>69</v>
          </cell>
          <cell r="D3885" t="str">
            <v>Nova União</v>
          </cell>
        </row>
        <row r="3886">
          <cell r="A3886">
            <v>1100502</v>
          </cell>
          <cell r="B3886" t="str">
            <v>RO</v>
          </cell>
          <cell r="C3886">
            <v>69</v>
          </cell>
          <cell r="D3886" t="str">
            <v>Novo Horizonte do Oeste</v>
          </cell>
        </row>
        <row r="3887">
          <cell r="A3887">
            <v>1100155</v>
          </cell>
          <cell r="B3887" t="str">
            <v>RO</v>
          </cell>
          <cell r="C3887">
            <v>69</v>
          </cell>
          <cell r="D3887" t="str">
            <v>Ouro Preto do Oeste</v>
          </cell>
        </row>
        <row r="3888">
          <cell r="A3888">
            <v>1101450</v>
          </cell>
          <cell r="B3888" t="str">
            <v>RO</v>
          </cell>
          <cell r="C3888">
            <v>69</v>
          </cell>
          <cell r="D3888" t="str">
            <v>Parecis</v>
          </cell>
        </row>
        <row r="3889">
          <cell r="A3889">
            <v>1100189</v>
          </cell>
          <cell r="B3889" t="str">
            <v>RO</v>
          </cell>
          <cell r="C3889">
            <v>69</v>
          </cell>
          <cell r="D3889" t="str">
            <v>Pimenta Bueno</v>
          </cell>
        </row>
        <row r="3890">
          <cell r="A3890">
            <v>1101468</v>
          </cell>
          <cell r="B3890" t="str">
            <v>RO</v>
          </cell>
          <cell r="C3890">
            <v>69</v>
          </cell>
          <cell r="D3890" t="str">
            <v>Pimenteiras do Oeste</v>
          </cell>
        </row>
        <row r="3891">
          <cell r="A3891">
            <v>1100205</v>
          </cell>
          <cell r="B3891" t="str">
            <v>RO</v>
          </cell>
          <cell r="C3891">
            <v>69</v>
          </cell>
          <cell r="D3891" t="str">
            <v>Porto Velho</v>
          </cell>
        </row>
        <row r="3892">
          <cell r="A3892">
            <v>1100254</v>
          </cell>
          <cell r="B3892" t="str">
            <v>RO</v>
          </cell>
          <cell r="C3892">
            <v>69</v>
          </cell>
          <cell r="D3892" t="str">
            <v>Presidente Médici</v>
          </cell>
        </row>
        <row r="3893">
          <cell r="A3893">
            <v>1101476</v>
          </cell>
          <cell r="B3893" t="str">
            <v>RO</v>
          </cell>
          <cell r="C3893">
            <v>69</v>
          </cell>
          <cell r="D3893" t="str">
            <v>Primavera de Rondônia</v>
          </cell>
        </row>
        <row r="3894">
          <cell r="A3894">
            <v>1100262</v>
          </cell>
          <cell r="B3894" t="str">
            <v>RO</v>
          </cell>
          <cell r="C3894">
            <v>69</v>
          </cell>
          <cell r="D3894" t="str">
            <v>Rio Crespo</v>
          </cell>
        </row>
        <row r="3895">
          <cell r="A3895">
            <v>1100288</v>
          </cell>
          <cell r="B3895" t="str">
            <v>RO</v>
          </cell>
          <cell r="C3895">
            <v>69</v>
          </cell>
          <cell r="D3895" t="str">
            <v>Rolim de Moura</v>
          </cell>
        </row>
        <row r="3896">
          <cell r="A3896">
            <v>1100296</v>
          </cell>
          <cell r="B3896" t="str">
            <v>RO</v>
          </cell>
          <cell r="C3896">
            <v>69</v>
          </cell>
          <cell r="D3896" t="str">
            <v>Santa Luzia D'Oeste</v>
          </cell>
        </row>
        <row r="3897">
          <cell r="A3897">
            <v>1101484</v>
          </cell>
          <cell r="B3897" t="str">
            <v>RO</v>
          </cell>
          <cell r="C3897">
            <v>69</v>
          </cell>
          <cell r="D3897" t="str">
            <v>São Felipe D'Oeste</v>
          </cell>
        </row>
        <row r="3898">
          <cell r="A3898">
            <v>1101492</v>
          </cell>
          <cell r="B3898" t="str">
            <v>RO</v>
          </cell>
          <cell r="C3898">
            <v>69</v>
          </cell>
          <cell r="D3898" t="str">
            <v>São Francisco do Guaporé</v>
          </cell>
        </row>
        <row r="3899">
          <cell r="A3899">
            <v>1100320</v>
          </cell>
          <cell r="B3899" t="str">
            <v>RO</v>
          </cell>
          <cell r="C3899">
            <v>69</v>
          </cell>
          <cell r="D3899" t="str">
            <v>São Miguel do Guaporé</v>
          </cell>
        </row>
        <row r="3900">
          <cell r="A3900">
            <v>1101500</v>
          </cell>
          <cell r="B3900" t="str">
            <v>RO</v>
          </cell>
          <cell r="C3900">
            <v>69</v>
          </cell>
          <cell r="D3900" t="str">
            <v>Seringueiras</v>
          </cell>
        </row>
        <row r="3901">
          <cell r="A3901">
            <v>1101559</v>
          </cell>
          <cell r="B3901" t="str">
            <v>RO</v>
          </cell>
          <cell r="C3901">
            <v>69</v>
          </cell>
          <cell r="D3901" t="str">
            <v>Teixeirópolis</v>
          </cell>
        </row>
        <row r="3902">
          <cell r="A3902">
            <v>1101609</v>
          </cell>
          <cell r="B3902" t="str">
            <v>RO</v>
          </cell>
          <cell r="C3902">
            <v>69</v>
          </cell>
          <cell r="D3902" t="str">
            <v>Theobroma</v>
          </cell>
        </row>
        <row r="3903">
          <cell r="A3903">
            <v>1101708</v>
          </cell>
          <cell r="B3903" t="str">
            <v>RO</v>
          </cell>
          <cell r="C3903">
            <v>69</v>
          </cell>
          <cell r="D3903" t="str">
            <v>Urupá</v>
          </cell>
        </row>
        <row r="3904">
          <cell r="A3904">
            <v>1101757</v>
          </cell>
          <cell r="B3904" t="str">
            <v>RO</v>
          </cell>
          <cell r="C3904">
            <v>69</v>
          </cell>
          <cell r="D3904" t="str">
            <v>Vale do Anari</v>
          </cell>
        </row>
        <row r="3905">
          <cell r="A3905">
            <v>1101807</v>
          </cell>
          <cell r="B3905" t="str">
            <v>RO</v>
          </cell>
          <cell r="C3905">
            <v>69</v>
          </cell>
          <cell r="D3905" t="str">
            <v>Vale do Paraíso</v>
          </cell>
        </row>
        <row r="3906">
          <cell r="A3906">
            <v>1100304</v>
          </cell>
          <cell r="B3906" t="str">
            <v>RO</v>
          </cell>
          <cell r="C3906">
            <v>69</v>
          </cell>
          <cell r="D3906" t="str">
            <v>Vilhena</v>
          </cell>
        </row>
        <row r="3907">
          <cell r="A3907">
            <v>1400050</v>
          </cell>
          <cell r="B3907" t="str">
            <v>RR</v>
          </cell>
          <cell r="C3907">
            <v>95</v>
          </cell>
          <cell r="D3907" t="str">
            <v>Alto Alegre</v>
          </cell>
        </row>
        <row r="3908">
          <cell r="A3908">
            <v>1400027</v>
          </cell>
          <cell r="B3908" t="str">
            <v>RR</v>
          </cell>
          <cell r="C3908">
            <v>95</v>
          </cell>
          <cell r="D3908" t="str">
            <v>Amajari</v>
          </cell>
        </row>
        <row r="3909">
          <cell r="A3909">
            <v>1400100</v>
          </cell>
          <cell r="B3909" t="str">
            <v>RR</v>
          </cell>
          <cell r="C3909">
            <v>95</v>
          </cell>
          <cell r="D3909" t="str">
            <v>Boa Vista</v>
          </cell>
        </row>
        <row r="3910">
          <cell r="A3910">
            <v>1400159</v>
          </cell>
          <cell r="B3910" t="str">
            <v>RR</v>
          </cell>
          <cell r="C3910">
            <v>95</v>
          </cell>
          <cell r="D3910" t="str">
            <v>Bonfim</v>
          </cell>
        </row>
        <row r="3911">
          <cell r="A3911">
            <v>1400175</v>
          </cell>
          <cell r="B3911" t="str">
            <v>RR</v>
          </cell>
          <cell r="C3911">
            <v>95</v>
          </cell>
          <cell r="D3911" t="str">
            <v>Cantá</v>
          </cell>
        </row>
        <row r="3912">
          <cell r="A3912">
            <v>1400209</v>
          </cell>
          <cell r="B3912" t="str">
            <v>RR</v>
          </cell>
          <cell r="C3912">
            <v>95</v>
          </cell>
          <cell r="D3912" t="str">
            <v>Caracaraí</v>
          </cell>
        </row>
        <row r="3913">
          <cell r="A3913">
            <v>1400233</v>
          </cell>
          <cell r="B3913" t="str">
            <v>RR</v>
          </cell>
          <cell r="C3913">
            <v>95</v>
          </cell>
          <cell r="D3913" t="str">
            <v>Caroebe</v>
          </cell>
        </row>
        <row r="3914">
          <cell r="A3914">
            <v>1400282</v>
          </cell>
          <cell r="B3914" t="str">
            <v>RR</v>
          </cell>
          <cell r="C3914">
            <v>95</v>
          </cell>
          <cell r="D3914" t="str">
            <v>Iracema</v>
          </cell>
        </row>
        <row r="3915">
          <cell r="A3915">
            <v>1400308</v>
          </cell>
          <cell r="B3915" t="str">
            <v>RR</v>
          </cell>
          <cell r="C3915">
            <v>95</v>
          </cell>
          <cell r="D3915" t="str">
            <v>Mucajaí</v>
          </cell>
        </row>
        <row r="3916">
          <cell r="A3916">
            <v>1400407</v>
          </cell>
          <cell r="B3916" t="str">
            <v>RR</v>
          </cell>
          <cell r="C3916">
            <v>95</v>
          </cell>
          <cell r="D3916" t="str">
            <v>Normandia</v>
          </cell>
        </row>
        <row r="3917">
          <cell r="A3917">
            <v>1400456</v>
          </cell>
          <cell r="B3917" t="str">
            <v>RR</v>
          </cell>
          <cell r="C3917">
            <v>95</v>
          </cell>
          <cell r="D3917" t="str">
            <v>Pacaraima</v>
          </cell>
        </row>
        <row r="3918">
          <cell r="A3918">
            <v>1400472</v>
          </cell>
          <cell r="B3918" t="str">
            <v>RR</v>
          </cell>
          <cell r="C3918">
            <v>95</v>
          </cell>
          <cell r="D3918" t="str">
            <v>Rorainópolis</v>
          </cell>
        </row>
        <row r="3919">
          <cell r="A3919">
            <v>1400506</v>
          </cell>
          <cell r="B3919" t="str">
            <v>RR</v>
          </cell>
          <cell r="C3919">
            <v>95</v>
          </cell>
          <cell r="D3919" t="str">
            <v>São João da Baliza</v>
          </cell>
        </row>
        <row r="3920">
          <cell r="A3920">
            <v>1400605</v>
          </cell>
          <cell r="B3920" t="str">
            <v>RR</v>
          </cell>
          <cell r="C3920">
            <v>95</v>
          </cell>
          <cell r="D3920" t="str">
            <v>São Luiz</v>
          </cell>
        </row>
        <row r="3921">
          <cell r="A3921">
            <v>1400704</v>
          </cell>
          <cell r="B3921" t="str">
            <v>RR</v>
          </cell>
          <cell r="C3921">
            <v>95</v>
          </cell>
          <cell r="D3921" t="str">
            <v>Uiramutã</v>
          </cell>
        </row>
        <row r="3922">
          <cell r="A3922">
            <v>4300034</v>
          </cell>
          <cell r="B3922" t="str">
            <v>RS</v>
          </cell>
          <cell r="C3922">
            <v>53</v>
          </cell>
          <cell r="D3922" t="str">
            <v>Aceguá</v>
          </cell>
        </row>
        <row r="3923">
          <cell r="A3923">
            <v>4300059</v>
          </cell>
          <cell r="B3923" t="str">
            <v>RS</v>
          </cell>
          <cell r="C3923">
            <v>54</v>
          </cell>
          <cell r="D3923" t="str">
            <v>Água Santa</v>
          </cell>
        </row>
        <row r="3924">
          <cell r="A3924">
            <v>4300109</v>
          </cell>
          <cell r="B3924" t="str">
            <v>RS</v>
          </cell>
          <cell r="C3924">
            <v>55</v>
          </cell>
          <cell r="D3924" t="str">
            <v>Agudo</v>
          </cell>
        </row>
        <row r="3925">
          <cell r="A3925">
            <v>4300208</v>
          </cell>
          <cell r="B3925" t="str">
            <v>RS</v>
          </cell>
          <cell r="C3925">
            <v>55</v>
          </cell>
          <cell r="D3925" t="str">
            <v>Ajuricaba</v>
          </cell>
        </row>
        <row r="3926">
          <cell r="A3926">
            <v>4300307</v>
          </cell>
          <cell r="B3926" t="str">
            <v>RS</v>
          </cell>
          <cell r="C3926">
            <v>55</v>
          </cell>
          <cell r="D3926" t="str">
            <v>Alecrim</v>
          </cell>
        </row>
        <row r="3927">
          <cell r="A3927">
            <v>4300406</v>
          </cell>
          <cell r="B3927" t="str">
            <v>RS</v>
          </cell>
          <cell r="C3927">
            <v>55</v>
          </cell>
          <cell r="D3927" t="str">
            <v>Alegrete</v>
          </cell>
        </row>
        <row r="3928">
          <cell r="A3928">
            <v>4300455</v>
          </cell>
          <cell r="B3928" t="str">
            <v>RS</v>
          </cell>
          <cell r="C3928">
            <v>55</v>
          </cell>
          <cell r="D3928" t="str">
            <v>Alegria</v>
          </cell>
        </row>
        <row r="3929">
          <cell r="A3929">
            <v>4300471</v>
          </cell>
          <cell r="B3929" t="str">
            <v>RS</v>
          </cell>
          <cell r="C3929">
            <v>54</v>
          </cell>
          <cell r="D3929" t="str">
            <v>Almirante Tamandaré do Sul</v>
          </cell>
        </row>
        <row r="3930">
          <cell r="A3930">
            <v>4300505</v>
          </cell>
          <cell r="B3930" t="str">
            <v>RS</v>
          </cell>
          <cell r="C3930">
            <v>55</v>
          </cell>
          <cell r="D3930" t="str">
            <v>Alpestre</v>
          </cell>
        </row>
        <row r="3931">
          <cell r="A3931">
            <v>4300554</v>
          </cell>
          <cell r="B3931" t="str">
            <v>RS</v>
          </cell>
          <cell r="C3931">
            <v>54</v>
          </cell>
          <cell r="D3931" t="str">
            <v>Alto Alegre</v>
          </cell>
        </row>
        <row r="3932">
          <cell r="A3932">
            <v>4300570</v>
          </cell>
          <cell r="B3932" t="str">
            <v>RS</v>
          </cell>
          <cell r="C3932">
            <v>51</v>
          </cell>
          <cell r="D3932" t="str">
            <v>Alto Feliz</v>
          </cell>
        </row>
        <row r="3933">
          <cell r="A3933">
            <v>4300604</v>
          </cell>
          <cell r="B3933" t="str">
            <v>RS</v>
          </cell>
          <cell r="C3933">
            <v>51</v>
          </cell>
          <cell r="D3933" t="str">
            <v>Alvorada</v>
          </cell>
        </row>
        <row r="3934">
          <cell r="A3934">
            <v>4300638</v>
          </cell>
          <cell r="B3934" t="str">
            <v>RS</v>
          </cell>
          <cell r="C3934">
            <v>51</v>
          </cell>
          <cell r="D3934" t="str">
            <v>Amaral Ferrador</v>
          </cell>
        </row>
        <row r="3935">
          <cell r="A3935">
            <v>4300646</v>
          </cell>
          <cell r="B3935" t="str">
            <v>RS</v>
          </cell>
          <cell r="C3935">
            <v>55</v>
          </cell>
          <cell r="D3935" t="str">
            <v>Ametista do Sul</v>
          </cell>
        </row>
        <row r="3936">
          <cell r="A3936">
            <v>4300661</v>
          </cell>
          <cell r="B3936" t="str">
            <v>RS</v>
          </cell>
          <cell r="C3936">
            <v>54</v>
          </cell>
          <cell r="D3936" t="str">
            <v>André da Rocha</v>
          </cell>
        </row>
        <row r="3937">
          <cell r="A3937">
            <v>4300703</v>
          </cell>
          <cell r="B3937" t="str">
            <v>RS</v>
          </cell>
          <cell r="C3937">
            <v>51</v>
          </cell>
          <cell r="D3937" t="str">
            <v>Anta Gorda</v>
          </cell>
        </row>
        <row r="3938">
          <cell r="A3938">
            <v>4300802</v>
          </cell>
          <cell r="B3938" t="str">
            <v>RS</v>
          </cell>
          <cell r="C3938">
            <v>54</v>
          </cell>
          <cell r="D3938" t="str">
            <v>Antônio Prado</v>
          </cell>
        </row>
        <row r="3939">
          <cell r="A3939">
            <v>4300851</v>
          </cell>
          <cell r="B3939" t="str">
            <v>RS</v>
          </cell>
          <cell r="C3939">
            <v>51</v>
          </cell>
          <cell r="D3939" t="str">
            <v>Arambaré</v>
          </cell>
        </row>
        <row r="3940">
          <cell r="A3940">
            <v>4300877</v>
          </cell>
          <cell r="B3940" t="str">
            <v>RS</v>
          </cell>
          <cell r="C3940">
            <v>51</v>
          </cell>
          <cell r="D3940" t="str">
            <v>Araricá</v>
          </cell>
        </row>
        <row r="3941">
          <cell r="A3941">
            <v>4300901</v>
          </cell>
          <cell r="B3941" t="str">
            <v>RS</v>
          </cell>
          <cell r="C3941">
            <v>54</v>
          </cell>
          <cell r="D3941" t="str">
            <v>Aratiba</v>
          </cell>
        </row>
        <row r="3942">
          <cell r="A3942">
            <v>4301008</v>
          </cell>
          <cell r="B3942" t="str">
            <v>RS</v>
          </cell>
          <cell r="C3942">
            <v>51</v>
          </cell>
          <cell r="D3942" t="str">
            <v>Arroio do Meio</v>
          </cell>
        </row>
        <row r="3943">
          <cell r="A3943">
            <v>4301073</v>
          </cell>
          <cell r="B3943" t="str">
            <v>RS</v>
          </cell>
          <cell r="C3943">
            <v>53</v>
          </cell>
          <cell r="D3943" t="str">
            <v>Arroio do Padre</v>
          </cell>
        </row>
        <row r="3944">
          <cell r="A3944">
            <v>4301057</v>
          </cell>
          <cell r="B3944" t="str">
            <v>RS</v>
          </cell>
          <cell r="C3944">
            <v>51</v>
          </cell>
          <cell r="D3944" t="str">
            <v>Arroio do Sal</v>
          </cell>
        </row>
        <row r="3945">
          <cell r="A3945">
            <v>4301206</v>
          </cell>
          <cell r="B3945" t="str">
            <v>RS</v>
          </cell>
          <cell r="C3945">
            <v>51</v>
          </cell>
          <cell r="D3945" t="str">
            <v>Arroio do Tigre</v>
          </cell>
        </row>
        <row r="3946">
          <cell r="A3946">
            <v>4301107</v>
          </cell>
          <cell r="B3946" t="str">
            <v>RS</v>
          </cell>
          <cell r="C3946">
            <v>51</v>
          </cell>
          <cell r="D3946" t="str">
            <v>Arroio dos Ratos</v>
          </cell>
        </row>
        <row r="3947">
          <cell r="A3947">
            <v>4301305</v>
          </cell>
          <cell r="B3947" t="str">
            <v>RS</v>
          </cell>
          <cell r="C3947">
            <v>53</v>
          </cell>
          <cell r="D3947" t="str">
            <v>Arroio Grande</v>
          </cell>
        </row>
        <row r="3948">
          <cell r="A3948">
            <v>4301404</v>
          </cell>
          <cell r="B3948" t="str">
            <v>RS</v>
          </cell>
          <cell r="C3948">
            <v>51</v>
          </cell>
          <cell r="D3948" t="str">
            <v>Arvorezinha</v>
          </cell>
        </row>
        <row r="3949">
          <cell r="A3949">
            <v>4301503</v>
          </cell>
          <cell r="B3949" t="str">
            <v>RS</v>
          </cell>
          <cell r="C3949">
            <v>55</v>
          </cell>
          <cell r="D3949" t="str">
            <v>Augusto Pestana</v>
          </cell>
        </row>
        <row r="3950">
          <cell r="A3950">
            <v>4301552</v>
          </cell>
          <cell r="B3950" t="str">
            <v>RS</v>
          </cell>
          <cell r="C3950">
            <v>54</v>
          </cell>
          <cell r="D3950" t="str">
            <v>Áurea</v>
          </cell>
        </row>
        <row r="3951">
          <cell r="A3951">
            <v>4301602</v>
          </cell>
          <cell r="B3951" t="str">
            <v>RS</v>
          </cell>
          <cell r="C3951">
            <v>53</v>
          </cell>
          <cell r="D3951" t="str">
            <v>Bagé</v>
          </cell>
        </row>
        <row r="3952">
          <cell r="A3952">
            <v>4301636</v>
          </cell>
          <cell r="B3952" t="str">
            <v>RS</v>
          </cell>
          <cell r="C3952">
            <v>51</v>
          </cell>
          <cell r="D3952" t="str">
            <v>Balneário Pinhal</v>
          </cell>
        </row>
        <row r="3953">
          <cell r="A3953">
            <v>4301651</v>
          </cell>
          <cell r="B3953" t="str">
            <v>RS</v>
          </cell>
          <cell r="C3953">
            <v>51</v>
          </cell>
          <cell r="D3953" t="str">
            <v>Barão</v>
          </cell>
        </row>
        <row r="3954">
          <cell r="A3954">
            <v>4301701</v>
          </cell>
          <cell r="B3954" t="str">
            <v>RS</v>
          </cell>
          <cell r="C3954">
            <v>54</v>
          </cell>
          <cell r="D3954" t="str">
            <v>Barão de Cotegipe</v>
          </cell>
        </row>
        <row r="3955">
          <cell r="A3955">
            <v>4301750</v>
          </cell>
          <cell r="B3955" t="str">
            <v>RS</v>
          </cell>
          <cell r="C3955">
            <v>51</v>
          </cell>
          <cell r="D3955" t="str">
            <v>Barão do Triunfo</v>
          </cell>
        </row>
        <row r="3956">
          <cell r="A3956">
            <v>4301859</v>
          </cell>
          <cell r="B3956" t="str">
            <v>RS</v>
          </cell>
          <cell r="C3956">
            <v>55</v>
          </cell>
          <cell r="D3956" t="str">
            <v>Barra do Guarita</v>
          </cell>
        </row>
        <row r="3957">
          <cell r="A3957">
            <v>4301875</v>
          </cell>
          <cell r="B3957" t="str">
            <v>RS</v>
          </cell>
          <cell r="C3957">
            <v>55</v>
          </cell>
          <cell r="D3957" t="str">
            <v>Barra do Quaraí</v>
          </cell>
        </row>
        <row r="3958">
          <cell r="A3958">
            <v>4301909</v>
          </cell>
          <cell r="B3958" t="str">
            <v>RS</v>
          </cell>
          <cell r="C3958">
            <v>51</v>
          </cell>
          <cell r="D3958" t="str">
            <v>Barra do Ribeiro</v>
          </cell>
        </row>
        <row r="3959">
          <cell r="A3959">
            <v>4301925</v>
          </cell>
          <cell r="B3959" t="str">
            <v>RS</v>
          </cell>
          <cell r="C3959">
            <v>54</v>
          </cell>
          <cell r="D3959" t="str">
            <v>Barra do Rio Azul</v>
          </cell>
        </row>
        <row r="3960">
          <cell r="A3960">
            <v>4301958</v>
          </cell>
          <cell r="B3960" t="str">
            <v>RS</v>
          </cell>
          <cell r="C3960">
            <v>54</v>
          </cell>
          <cell r="D3960" t="str">
            <v>Barra Funda</v>
          </cell>
        </row>
        <row r="3961">
          <cell r="A3961">
            <v>4301800</v>
          </cell>
          <cell r="B3961" t="str">
            <v>RS</v>
          </cell>
          <cell r="C3961">
            <v>54</v>
          </cell>
          <cell r="D3961" t="str">
            <v>Barracão</v>
          </cell>
        </row>
        <row r="3962">
          <cell r="A3962">
            <v>4302006</v>
          </cell>
          <cell r="B3962" t="str">
            <v>RS</v>
          </cell>
          <cell r="C3962">
            <v>54</v>
          </cell>
          <cell r="D3962" t="str">
            <v>Barros Cassal</v>
          </cell>
        </row>
        <row r="3963">
          <cell r="A3963">
            <v>4302055</v>
          </cell>
          <cell r="B3963" t="str">
            <v>RS</v>
          </cell>
          <cell r="C3963">
            <v>54</v>
          </cell>
          <cell r="D3963" t="str">
            <v>Benjamin Constant do Sul</v>
          </cell>
        </row>
        <row r="3964">
          <cell r="A3964">
            <v>4302105</v>
          </cell>
          <cell r="B3964" t="str">
            <v>RS</v>
          </cell>
          <cell r="C3964">
            <v>54</v>
          </cell>
          <cell r="D3964" t="str">
            <v>Bento Gonçalves</v>
          </cell>
        </row>
        <row r="3965">
          <cell r="A3965">
            <v>4302154</v>
          </cell>
          <cell r="B3965" t="str">
            <v>RS</v>
          </cell>
          <cell r="C3965">
            <v>55</v>
          </cell>
          <cell r="D3965" t="str">
            <v>Boa Vista das Missões</v>
          </cell>
        </row>
        <row r="3966">
          <cell r="A3966">
            <v>4302204</v>
          </cell>
          <cell r="B3966" t="str">
            <v>RS</v>
          </cell>
          <cell r="C3966">
            <v>55</v>
          </cell>
          <cell r="D3966" t="str">
            <v>Boa Vista do Buricá</v>
          </cell>
        </row>
        <row r="3967">
          <cell r="A3967">
            <v>4302220</v>
          </cell>
          <cell r="B3967" t="str">
            <v>RS</v>
          </cell>
          <cell r="C3967">
            <v>55</v>
          </cell>
          <cell r="D3967" t="str">
            <v>Boa Vista do Cadeado</v>
          </cell>
        </row>
        <row r="3968">
          <cell r="A3968">
            <v>4302238</v>
          </cell>
          <cell r="B3968" t="str">
            <v>RS</v>
          </cell>
          <cell r="C3968">
            <v>55</v>
          </cell>
          <cell r="D3968" t="str">
            <v>Boa Vista do Incra</v>
          </cell>
        </row>
        <row r="3969">
          <cell r="A3969">
            <v>4302253</v>
          </cell>
          <cell r="B3969" t="str">
            <v>RS</v>
          </cell>
          <cell r="C3969">
            <v>54</v>
          </cell>
          <cell r="D3969" t="str">
            <v>Boa Vista do Sul</v>
          </cell>
        </row>
        <row r="3970">
          <cell r="A3970">
            <v>4302303</v>
          </cell>
          <cell r="B3970" t="str">
            <v>RS</v>
          </cell>
          <cell r="C3970">
            <v>54</v>
          </cell>
          <cell r="D3970" t="str">
            <v>Bom Jesus</v>
          </cell>
        </row>
        <row r="3971">
          <cell r="A3971">
            <v>4302352</v>
          </cell>
          <cell r="B3971" t="str">
            <v>RS</v>
          </cell>
          <cell r="C3971">
            <v>51</v>
          </cell>
          <cell r="D3971" t="str">
            <v>Bom Princípio</v>
          </cell>
        </row>
        <row r="3972">
          <cell r="A3972">
            <v>4302378</v>
          </cell>
          <cell r="B3972" t="str">
            <v>RS</v>
          </cell>
          <cell r="C3972">
            <v>55</v>
          </cell>
          <cell r="D3972" t="str">
            <v>Bom Progresso</v>
          </cell>
        </row>
        <row r="3973">
          <cell r="A3973">
            <v>4302402</v>
          </cell>
          <cell r="B3973" t="str">
            <v>RS</v>
          </cell>
          <cell r="C3973">
            <v>51</v>
          </cell>
          <cell r="D3973" t="str">
            <v>Bom Retiro do Sul</v>
          </cell>
        </row>
        <row r="3974">
          <cell r="A3974">
            <v>4302451</v>
          </cell>
          <cell r="B3974" t="str">
            <v>RS</v>
          </cell>
          <cell r="C3974">
            <v>51</v>
          </cell>
          <cell r="D3974" t="str">
            <v>Boqueirão do Leão</v>
          </cell>
        </row>
        <row r="3975">
          <cell r="A3975">
            <v>4302501</v>
          </cell>
          <cell r="B3975" t="str">
            <v>RS</v>
          </cell>
          <cell r="C3975">
            <v>55</v>
          </cell>
          <cell r="D3975" t="str">
            <v>Bossoroca</v>
          </cell>
        </row>
        <row r="3976">
          <cell r="A3976">
            <v>4302584</v>
          </cell>
          <cell r="B3976" t="str">
            <v>RS</v>
          </cell>
          <cell r="C3976">
            <v>55</v>
          </cell>
          <cell r="D3976" t="str">
            <v>Bozano</v>
          </cell>
        </row>
        <row r="3977">
          <cell r="A3977">
            <v>4302600</v>
          </cell>
          <cell r="B3977" t="str">
            <v>RS</v>
          </cell>
          <cell r="C3977">
            <v>55</v>
          </cell>
          <cell r="D3977" t="str">
            <v>Braga</v>
          </cell>
        </row>
        <row r="3978">
          <cell r="A3978">
            <v>4302659</v>
          </cell>
          <cell r="B3978" t="str">
            <v>RS</v>
          </cell>
          <cell r="C3978">
            <v>51</v>
          </cell>
          <cell r="D3978" t="str">
            <v>Brochier</v>
          </cell>
        </row>
        <row r="3979">
          <cell r="A3979">
            <v>4302709</v>
          </cell>
          <cell r="B3979" t="str">
            <v>RS</v>
          </cell>
          <cell r="C3979">
            <v>51</v>
          </cell>
          <cell r="D3979" t="str">
            <v>Butiá</v>
          </cell>
        </row>
        <row r="3980">
          <cell r="A3980">
            <v>4302808</v>
          </cell>
          <cell r="B3980" t="str">
            <v>RS</v>
          </cell>
          <cell r="C3980">
            <v>55</v>
          </cell>
          <cell r="D3980" t="str">
            <v>Caçapava do Sul</v>
          </cell>
        </row>
        <row r="3981">
          <cell r="A3981">
            <v>4302907</v>
          </cell>
          <cell r="B3981" t="str">
            <v>RS</v>
          </cell>
          <cell r="C3981">
            <v>55</v>
          </cell>
          <cell r="D3981" t="str">
            <v>Cacequi</v>
          </cell>
        </row>
        <row r="3982">
          <cell r="A3982">
            <v>4303004</v>
          </cell>
          <cell r="B3982" t="str">
            <v>RS</v>
          </cell>
          <cell r="C3982">
            <v>51</v>
          </cell>
          <cell r="D3982" t="str">
            <v>Cachoeira do Sul</v>
          </cell>
        </row>
        <row r="3983">
          <cell r="A3983">
            <v>4303103</v>
          </cell>
          <cell r="B3983" t="str">
            <v>RS</v>
          </cell>
          <cell r="C3983">
            <v>51</v>
          </cell>
          <cell r="D3983" t="str">
            <v>Cachoeirinha</v>
          </cell>
        </row>
        <row r="3984">
          <cell r="A3984">
            <v>4303202</v>
          </cell>
          <cell r="B3984" t="str">
            <v>RS</v>
          </cell>
          <cell r="C3984">
            <v>54</v>
          </cell>
          <cell r="D3984" t="str">
            <v>Cacique Doble</v>
          </cell>
        </row>
        <row r="3985">
          <cell r="A3985">
            <v>4303301</v>
          </cell>
          <cell r="B3985" t="str">
            <v>RS</v>
          </cell>
          <cell r="C3985">
            <v>55</v>
          </cell>
          <cell r="D3985" t="str">
            <v>Caibaté</v>
          </cell>
        </row>
        <row r="3986">
          <cell r="A3986">
            <v>4303400</v>
          </cell>
          <cell r="B3986" t="str">
            <v>RS</v>
          </cell>
          <cell r="C3986">
            <v>55</v>
          </cell>
          <cell r="D3986" t="str">
            <v>Caiçara</v>
          </cell>
        </row>
        <row r="3987">
          <cell r="A3987">
            <v>4303509</v>
          </cell>
          <cell r="B3987" t="str">
            <v>RS</v>
          </cell>
          <cell r="C3987">
            <v>51</v>
          </cell>
          <cell r="D3987" t="str">
            <v>Camaquã</v>
          </cell>
        </row>
        <row r="3988">
          <cell r="A3988">
            <v>4303558</v>
          </cell>
          <cell r="B3988" t="str">
            <v>RS</v>
          </cell>
          <cell r="C3988">
            <v>54</v>
          </cell>
          <cell r="D3988" t="str">
            <v>Camargo</v>
          </cell>
        </row>
        <row r="3989">
          <cell r="A3989">
            <v>4303608</v>
          </cell>
          <cell r="B3989" t="str">
            <v>RS</v>
          </cell>
          <cell r="C3989">
            <v>54</v>
          </cell>
          <cell r="D3989" t="str">
            <v>Cambará do Sul</v>
          </cell>
        </row>
        <row r="3990">
          <cell r="A3990">
            <v>4303673</v>
          </cell>
          <cell r="B3990" t="str">
            <v>RS</v>
          </cell>
          <cell r="C3990">
            <v>54</v>
          </cell>
          <cell r="D3990" t="str">
            <v>Campestre da Serra</v>
          </cell>
        </row>
        <row r="3991">
          <cell r="A3991">
            <v>4303707</v>
          </cell>
          <cell r="B3991" t="str">
            <v>RS</v>
          </cell>
          <cell r="C3991">
            <v>55</v>
          </cell>
          <cell r="D3991" t="str">
            <v>Campina das Missões</v>
          </cell>
        </row>
        <row r="3992">
          <cell r="A3992">
            <v>4303806</v>
          </cell>
          <cell r="B3992" t="str">
            <v>RS</v>
          </cell>
          <cell r="C3992">
            <v>54</v>
          </cell>
          <cell r="D3992" t="str">
            <v>Campinas do Sul</v>
          </cell>
        </row>
        <row r="3993">
          <cell r="A3993">
            <v>4303905</v>
          </cell>
          <cell r="B3993" t="str">
            <v>RS</v>
          </cell>
          <cell r="C3993">
            <v>51</v>
          </cell>
          <cell r="D3993" t="str">
            <v>Campo Bom</v>
          </cell>
        </row>
        <row r="3994">
          <cell r="A3994">
            <v>4304002</v>
          </cell>
          <cell r="B3994" t="str">
            <v>RS</v>
          </cell>
          <cell r="C3994">
            <v>55</v>
          </cell>
          <cell r="D3994" t="str">
            <v>Campo Novo</v>
          </cell>
        </row>
        <row r="3995">
          <cell r="A3995">
            <v>4304101</v>
          </cell>
          <cell r="B3995" t="str">
            <v>RS</v>
          </cell>
          <cell r="C3995">
            <v>54</v>
          </cell>
          <cell r="D3995" t="str">
            <v>Campos Borges</v>
          </cell>
        </row>
        <row r="3996">
          <cell r="A3996">
            <v>4304200</v>
          </cell>
          <cell r="B3996" t="str">
            <v>RS</v>
          </cell>
          <cell r="C3996">
            <v>51</v>
          </cell>
          <cell r="D3996" t="str">
            <v>Candelária</v>
          </cell>
        </row>
        <row r="3997">
          <cell r="A3997">
            <v>4304309</v>
          </cell>
          <cell r="B3997" t="str">
            <v>RS</v>
          </cell>
          <cell r="C3997">
            <v>55</v>
          </cell>
          <cell r="D3997" t="str">
            <v>Cândido Godói</v>
          </cell>
        </row>
        <row r="3998">
          <cell r="A3998">
            <v>4304358</v>
          </cell>
          <cell r="B3998" t="str">
            <v>RS</v>
          </cell>
          <cell r="C3998">
            <v>53</v>
          </cell>
          <cell r="D3998" t="str">
            <v>Candiota</v>
          </cell>
        </row>
        <row r="3999">
          <cell r="A3999">
            <v>4304408</v>
          </cell>
          <cell r="B3999" t="str">
            <v>RS</v>
          </cell>
          <cell r="C3999">
            <v>54</v>
          </cell>
          <cell r="D3999" t="str">
            <v>Canela</v>
          </cell>
        </row>
        <row r="4000">
          <cell r="A4000">
            <v>4304507</v>
          </cell>
          <cell r="B4000" t="str">
            <v>RS</v>
          </cell>
          <cell r="C4000">
            <v>53</v>
          </cell>
          <cell r="D4000" t="str">
            <v>Canguçu</v>
          </cell>
        </row>
        <row r="4001">
          <cell r="A4001">
            <v>4304606</v>
          </cell>
          <cell r="B4001" t="str">
            <v>RS</v>
          </cell>
          <cell r="C4001">
            <v>51</v>
          </cell>
          <cell r="D4001" t="str">
            <v>Canoas</v>
          </cell>
        </row>
        <row r="4002">
          <cell r="A4002">
            <v>4304614</v>
          </cell>
          <cell r="B4002" t="str">
            <v>RS</v>
          </cell>
          <cell r="C4002">
            <v>51</v>
          </cell>
          <cell r="D4002" t="str">
            <v>Canudos do Vale</v>
          </cell>
        </row>
        <row r="4003">
          <cell r="A4003">
            <v>4304622</v>
          </cell>
          <cell r="B4003" t="str">
            <v>RS</v>
          </cell>
          <cell r="C4003">
            <v>54</v>
          </cell>
          <cell r="D4003" t="str">
            <v>Capão Bonito do Sul</v>
          </cell>
        </row>
        <row r="4004">
          <cell r="A4004">
            <v>4304630</v>
          </cell>
          <cell r="B4004" t="str">
            <v>RS</v>
          </cell>
          <cell r="C4004">
            <v>51</v>
          </cell>
          <cell r="D4004" t="str">
            <v>Capão da Canoa</v>
          </cell>
        </row>
        <row r="4005">
          <cell r="A4005">
            <v>4304655</v>
          </cell>
          <cell r="B4005" t="str">
            <v>RS</v>
          </cell>
          <cell r="C4005">
            <v>55</v>
          </cell>
          <cell r="D4005" t="str">
            <v>Capão do Cipó</v>
          </cell>
        </row>
        <row r="4006">
          <cell r="A4006">
            <v>4304663</v>
          </cell>
          <cell r="B4006" t="str">
            <v>RS</v>
          </cell>
          <cell r="C4006">
            <v>53</v>
          </cell>
          <cell r="D4006" t="str">
            <v>Capão do Leão</v>
          </cell>
        </row>
        <row r="4007">
          <cell r="A4007">
            <v>4304689</v>
          </cell>
          <cell r="B4007" t="str">
            <v>RS</v>
          </cell>
          <cell r="C4007">
            <v>51</v>
          </cell>
          <cell r="D4007" t="str">
            <v>Capela de Santana</v>
          </cell>
        </row>
        <row r="4008">
          <cell r="A4008">
            <v>4304697</v>
          </cell>
          <cell r="B4008" t="str">
            <v>RS</v>
          </cell>
          <cell r="C4008">
            <v>51</v>
          </cell>
          <cell r="D4008" t="str">
            <v>Capitão</v>
          </cell>
        </row>
        <row r="4009">
          <cell r="A4009">
            <v>4304671</v>
          </cell>
          <cell r="B4009" t="str">
            <v>RS</v>
          </cell>
          <cell r="C4009">
            <v>51</v>
          </cell>
          <cell r="D4009" t="str">
            <v>Capivari do Sul</v>
          </cell>
        </row>
        <row r="4010">
          <cell r="A4010">
            <v>4304713</v>
          </cell>
          <cell r="B4010" t="str">
            <v>RS</v>
          </cell>
          <cell r="C4010">
            <v>51</v>
          </cell>
          <cell r="D4010" t="str">
            <v>Caraá</v>
          </cell>
        </row>
        <row r="4011">
          <cell r="A4011">
            <v>4304705</v>
          </cell>
          <cell r="B4011" t="str">
            <v>RS</v>
          </cell>
          <cell r="C4011">
            <v>54</v>
          </cell>
          <cell r="D4011" t="str">
            <v>Carazinho</v>
          </cell>
        </row>
        <row r="4012">
          <cell r="A4012">
            <v>4304804</v>
          </cell>
          <cell r="B4012" t="str">
            <v>RS</v>
          </cell>
          <cell r="C4012">
            <v>54</v>
          </cell>
          <cell r="D4012" t="str">
            <v>Carlos Barbosa</v>
          </cell>
        </row>
        <row r="4013">
          <cell r="A4013">
            <v>4304853</v>
          </cell>
          <cell r="B4013" t="str">
            <v>RS</v>
          </cell>
          <cell r="C4013">
            <v>54</v>
          </cell>
          <cell r="D4013" t="str">
            <v>Carlos Gomes</v>
          </cell>
        </row>
        <row r="4014">
          <cell r="A4014">
            <v>4304903</v>
          </cell>
          <cell r="B4014" t="str">
            <v>RS</v>
          </cell>
          <cell r="C4014">
            <v>54</v>
          </cell>
          <cell r="D4014" t="str">
            <v>Casca</v>
          </cell>
        </row>
        <row r="4015">
          <cell r="A4015">
            <v>4304952</v>
          </cell>
          <cell r="B4015" t="str">
            <v>RS</v>
          </cell>
          <cell r="C4015">
            <v>54</v>
          </cell>
          <cell r="D4015" t="str">
            <v>Caseiros</v>
          </cell>
        </row>
        <row r="4016">
          <cell r="A4016">
            <v>4305009</v>
          </cell>
          <cell r="B4016" t="str">
            <v>RS</v>
          </cell>
          <cell r="C4016">
            <v>55</v>
          </cell>
          <cell r="D4016" t="str">
            <v>Catuípe</v>
          </cell>
        </row>
        <row r="4017">
          <cell r="A4017">
            <v>4305108</v>
          </cell>
          <cell r="B4017" t="str">
            <v>RS</v>
          </cell>
          <cell r="C4017">
            <v>54</v>
          </cell>
          <cell r="D4017" t="str">
            <v>Caxias do Sul</v>
          </cell>
        </row>
        <row r="4018">
          <cell r="A4018">
            <v>4305116</v>
          </cell>
          <cell r="B4018" t="str">
            <v>RS</v>
          </cell>
          <cell r="C4018">
            <v>54</v>
          </cell>
          <cell r="D4018" t="str">
            <v>Centenário</v>
          </cell>
        </row>
        <row r="4019">
          <cell r="A4019">
            <v>4305124</v>
          </cell>
          <cell r="B4019" t="str">
            <v>RS</v>
          </cell>
          <cell r="C4019">
            <v>53</v>
          </cell>
          <cell r="D4019" t="str">
            <v>Cerrito</v>
          </cell>
        </row>
        <row r="4020">
          <cell r="A4020">
            <v>4305132</v>
          </cell>
          <cell r="B4020" t="str">
            <v>RS</v>
          </cell>
          <cell r="C4020">
            <v>51</v>
          </cell>
          <cell r="D4020" t="str">
            <v>Cerro Branco</v>
          </cell>
        </row>
        <row r="4021">
          <cell r="A4021">
            <v>4305157</v>
          </cell>
          <cell r="B4021" t="str">
            <v>RS</v>
          </cell>
          <cell r="C4021">
            <v>55</v>
          </cell>
          <cell r="D4021" t="str">
            <v>Cerro Grande</v>
          </cell>
        </row>
        <row r="4022">
          <cell r="A4022">
            <v>4305173</v>
          </cell>
          <cell r="B4022" t="str">
            <v>RS</v>
          </cell>
          <cell r="C4022">
            <v>51</v>
          </cell>
          <cell r="D4022" t="str">
            <v>Cerro Grande do Sul</v>
          </cell>
        </row>
        <row r="4023">
          <cell r="A4023">
            <v>4305207</v>
          </cell>
          <cell r="B4023" t="str">
            <v>RS</v>
          </cell>
          <cell r="C4023">
            <v>55</v>
          </cell>
          <cell r="D4023" t="str">
            <v>Cerro Largo</v>
          </cell>
        </row>
        <row r="4024">
          <cell r="A4024">
            <v>4305306</v>
          </cell>
          <cell r="B4024" t="str">
            <v>RS</v>
          </cell>
          <cell r="C4024">
            <v>54</v>
          </cell>
          <cell r="D4024" t="str">
            <v>Chapada</v>
          </cell>
        </row>
        <row r="4025">
          <cell r="A4025">
            <v>4305355</v>
          </cell>
          <cell r="B4025" t="str">
            <v>RS</v>
          </cell>
          <cell r="C4025">
            <v>51</v>
          </cell>
          <cell r="D4025" t="str">
            <v>Charqueadas</v>
          </cell>
        </row>
        <row r="4026">
          <cell r="A4026">
            <v>4305371</v>
          </cell>
          <cell r="B4026" t="str">
            <v>RS</v>
          </cell>
          <cell r="C4026">
            <v>54</v>
          </cell>
          <cell r="D4026" t="str">
            <v>Charrua</v>
          </cell>
        </row>
        <row r="4027">
          <cell r="A4027">
            <v>4305405</v>
          </cell>
          <cell r="B4027" t="str">
            <v>RS</v>
          </cell>
          <cell r="C4027">
            <v>55</v>
          </cell>
          <cell r="D4027" t="str">
            <v>Chiapetta</v>
          </cell>
        </row>
        <row r="4028">
          <cell r="A4028">
            <v>4305439</v>
          </cell>
          <cell r="B4028" t="str">
            <v>RS</v>
          </cell>
          <cell r="C4028">
            <v>53</v>
          </cell>
          <cell r="D4028" t="str">
            <v>Chuí</v>
          </cell>
        </row>
        <row r="4029">
          <cell r="A4029">
            <v>4305447</v>
          </cell>
          <cell r="B4029" t="str">
            <v>RS</v>
          </cell>
          <cell r="C4029">
            <v>51</v>
          </cell>
          <cell r="D4029" t="str">
            <v>Chuvisca</v>
          </cell>
        </row>
        <row r="4030">
          <cell r="A4030">
            <v>4305454</v>
          </cell>
          <cell r="B4030" t="str">
            <v>RS</v>
          </cell>
          <cell r="C4030">
            <v>51</v>
          </cell>
          <cell r="D4030" t="str">
            <v>Cidreira</v>
          </cell>
        </row>
        <row r="4031">
          <cell r="A4031">
            <v>4305504</v>
          </cell>
          <cell r="B4031" t="str">
            <v>RS</v>
          </cell>
          <cell r="C4031">
            <v>54</v>
          </cell>
          <cell r="D4031" t="str">
            <v>Ciríaco</v>
          </cell>
        </row>
        <row r="4032">
          <cell r="A4032">
            <v>4305587</v>
          </cell>
          <cell r="B4032" t="str">
            <v>RS</v>
          </cell>
          <cell r="C4032">
            <v>51</v>
          </cell>
          <cell r="D4032" t="str">
            <v>Colinas</v>
          </cell>
        </row>
        <row r="4033">
          <cell r="A4033">
            <v>4305603</v>
          </cell>
          <cell r="B4033" t="str">
            <v>RS</v>
          </cell>
          <cell r="C4033">
            <v>54</v>
          </cell>
          <cell r="D4033" t="str">
            <v>Colorado</v>
          </cell>
        </row>
        <row r="4034">
          <cell r="A4034">
            <v>4305702</v>
          </cell>
          <cell r="B4034" t="str">
            <v>RS</v>
          </cell>
          <cell r="C4034">
            <v>55</v>
          </cell>
          <cell r="D4034" t="str">
            <v>Condor</v>
          </cell>
        </row>
        <row r="4035">
          <cell r="A4035">
            <v>4305801</v>
          </cell>
          <cell r="B4035" t="str">
            <v>RS</v>
          </cell>
          <cell r="C4035">
            <v>54</v>
          </cell>
          <cell r="D4035" t="str">
            <v>Constantina</v>
          </cell>
        </row>
        <row r="4036">
          <cell r="A4036">
            <v>4305835</v>
          </cell>
          <cell r="B4036" t="str">
            <v>RS</v>
          </cell>
          <cell r="C4036">
            <v>51</v>
          </cell>
          <cell r="D4036" t="str">
            <v>Coqueiro Baixo</v>
          </cell>
        </row>
        <row r="4037">
          <cell r="A4037">
            <v>4305850</v>
          </cell>
          <cell r="B4037" t="str">
            <v>RS</v>
          </cell>
          <cell r="C4037">
            <v>54</v>
          </cell>
          <cell r="D4037" t="str">
            <v>Coqueiros do Sul</v>
          </cell>
        </row>
        <row r="4038">
          <cell r="A4038">
            <v>4305871</v>
          </cell>
          <cell r="B4038" t="str">
            <v>RS</v>
          </cell>
          <cell r="C4038">
            <v>55</v>
          </cell>
          <cell r="D4038" t="str">
            <v>Coronel Barros</v>
          </cell>
        </row>
        <row r="4039">
          <cell r="A4039">
            <v>4305900</v>
          </cell>
          <cell r="B4039" t="str">
            <v>RS</v>
          </cell>
          <cell r="C4039">
            <v>55</v>
          </cell>
          <cell r="D4039" t="str">
            <v>Coronel Bicaco</v>
          </cell>
        </row>
        <row r="4040">
          <cell r="A4040">
            <v>4305934</v>
          </cell>
          <cell r="B4040" t="str">
            <v>RS</v>
          </cell>
          <cell r="C4040">
            <v>54</v>
          </cell>
          <cell r="D4040" t="str">
            <v>Coronel Pilar</v>
          </cell>
        </row>
        <row r="4041">
          <cell r="A4041">
            <v>4305959</v>
          </cell>
          <cell r="B4041" t="str">
            <v>RS</v>
          </cell>
          <cell r="C4041">
            <v>54</v>
          </cell>
          <cell r="D4041" t="str">
            <v>Cotiporã</v>
          </cell>
        </row>
        <row r="4042">
          <cell r="A4042">
            <v>4305975</v>
          </cell>
          <cell r="B4042" t="str">
            <v>RS</v>
          </cell>
          <cell r="C4042">
            <v>54</v>
          </cell>
          <cell r="D4042" t="str">
            <v>Coxilha</v>
          </cell>
        </row>
        <row r="4043">
          <cell r="A4043">
            <v>4306007</v>
          </cell>
          <cell r="B4043" t="str">
            <v>RS</v>
          </cell>
          <cell r="C4043">
            <v>55</v>
          </cell>
          <cell r="D4043" t="str">
            <v>Crissiumal</v>
          </cell>
        </row>
        <row r="4044">
          <cell r="A4044">
            <v>4306056</v>
          </cell>
          <cell r="B4044" t="str">
            <v>RS</v>
          </cell>
          <cell r="C4044">
            <v>51</v>
          </cell>
          <cell r="D4044" t="str">
            <v>Cristal</v>
          </cell>
        </row>
        <row r="4045">
          <cell r="A4045">
            <v>4306072</v>
          </cell>
          <cell r="B4045" t="str">
            <v>RS</v>
          </cell>
          <cell r="C4045">
            <v>55</v>
          </cell>
          <cell r="D4045" t="str">
            <v>Cristal do Sul</v>
          </cell>
        </row>
        <row r="4046">
          <cell r="A4046">
            <v>4306106</v>
          </cell>
          <cell r="B4046" t="str">
            <v>RS</v>
          </cell>
          <cell r="C4046">
            <v>55</v>
          </cell>
          <cell r="D4046" t="str">
            <v>Cruz Alta</v>
          </cell>
        </row>
        <row r="4047">
          <cell r="A4047">
            <v>4306130</v>
          </cell>
          <cell r="B4047" t="str">
            <v>RS</v>
          </cell>
          <cell r="C4047">
            <v>54</v>
          </cell>
          <cell r="D4047" t="str">
            <v>Cruzaltense</v>
          </cell>
        </row>
        <row r="4048">
          <cell r="A4048">
            <v>4306205</v>
          </cell>
          <cell r="B4048" t="str">
            <v>RS</v>
          </cell>
          <cell r="C4048">
            <v>51</v>
          </cell>
          <cell r="D4048" t="str">
            <v>Cruzeiro do Sul</v>
          </cell>
        </row>
        <row r="4049">
          <cell r="A4049">
            <v>4306304</v>
          </cell>
          <cell r="B4049" t="str">
            <v>RS</v>
          </cell>
          <cell r="C4049">
            <v>54</v>
          </cell>
          <cell r="D4049" t="str">
            <v>David Canabarro</v>
          </cell>
        </row>
        <row r="4050">
          <cell r="A4050">
            <v>4306320</v>
          </cell>
          <cell r="B4050" t="str">
            <v>RS</v>
          </cell>
          <cell r="C4050">
            <v>55</v>
          </cell>
          <cell r="D4050" t="str">
            <v>Derrubadas</v>
          </cell>
        </row>
        <row r="4051">
          <cell r="A4051">
            <v>4306353</v>
          </cell>
          <cell r="B4051" t="str">
            <v>RS</v>
          </cell>
          <cell r="C4051">
            <v>55</v>
          </cell>
          <cell r="D4051" t="str">
            <v>Dezesseis de Novembro</v>
          </cell>
        </row>
        <row r="4052">
          <cell r="A4052">
            <v>4306379</v>
          </cell>
          <cell r="B4052" t="str">
            <v>RS</v>
          </cell>
          <cell r="C4052">
            <v>55</v>
          </cell>
          <cell r="D4052" t="str">
            <v>Dilermando de Aguiar</v>
          </cell>
        </row>
        <row r="4053">
          <cell r="A4053">
            <v>4306403</v>
          </cell>
          <cell r="B4053" t="str">
            <v>RS</v>
          </cell>
          <cell r="C4053">
            <v>51</v>
          </cell>
          <cell r="D4053" t="str">
            <v>Dois Irmãos</v>
          </cell>
        </row>
        <row r="4054">
          <cell r="A4054">
            <v>4306429</v>
          </cell>
          <cell r="B4054" t="str">
            <v>RS</v>
          </cell>
          <cell r="C4054">
            <v>55</v>
          </cell>
          <cell r="D4054" t="str">
            <v>Dois Irmãos das Missões</v>
          </cell>
        </row>
        <row r="4055">
          <cell r="A4055">
            <v>4306452</v>
          </cell>
          <cell r="B4055" t="str">
            <v>RS</v>
          </cell>
          <cell r="C4055">
            <v>54</v>
          </cell>
          <cell r="D4055" t="str">
            <v>Dois Lajeados</v>
          </cell>
        </row>
        <row r="4056">
          <cell r="A4056">
            <v>4306502</v>
          </cell>
          <cell r="B4056" t="str">
            <v>RS</v>
          </cell>
          <cell r="C4056">
            <v>51</v>
          </cell>
          <cell r="D4056" t="str">
            <v>Dom Feliciano</v>
          </cell>
        </row>
        <row r="4057">
          <cell r="A4057">
            <v>4306601</v>
          </cell>
          <cell r="B4057" t="str">
            <v>RS</v>
          </cell>
          <cell r="C4057">
            <v>53</v>
          </cell>
          <cell r="D4057" t="str">
            <v>Dom Pedrito</v>
          </cell>
        </row>
        <row r="4058">
          <cell r="A4058">
            <v>4306551</v>
          </cell>
          <cell r="B4058" t="str">
            <v>RS</v>
          </cell>
          <cell r="C4058">
            <v>51</v>
          </cell>
          <cell r="D4058" t="str">
            <v>Dom Pedro de Alcântara</v>
          </cell>
        </row>
        <row r="4059">
          <cell r="A4059">
            <v>4306700</v>
          </cell>
          <cell r="B4059" t="str">
            <v>RS</v>
          </cell>
          <cell r="C4059">
            <v>55</v>
          </cell>
          <cell r="D4059" t="str">
            <v>Dona Francisca</v>
          </cell>
        </row>
        <row r="4060">
          <cell r="A4060">
            <v>4306734</v>
          </cell>
          <cell r="B4060" t="str">
            <v>RS</v>
          </cell>
          <cell r="C4060">
            <v>55</v>
          </cell>
          <cell r="D4060" t="str">
            <v>Doutor Maurício Cardoso</v>
          </cell>
        </row>
        <row r="4061">
          <cell r="A4061">
            <v>4306759</v>
          </cell>
          <cell r="B4061" t="str">
            <v>RS</v>
          </cell>
          <cell r="C4061">
            <v>51</v>
          </cell>
          <cell r="D4061" t="str">
            <v>Doutor Ricardo</v>
          </cell>
        </row>
        <row r="4062">
          <cell r="A4062">
            <v>4306767</v>
          </cell>
          <cell r="B4062" t="str">
            <v>RS</v>
          </cell>
          <cell r="C4062">
            <v>51</v>
          </cell>
          <cell r="D4062" t="str">
            <v>Eldorado do Sul</v>
          </cell>
        </row>
        <row r="4063">
          <cell r="A4063">
            <v>4306809</v>
          </cell>
          <cell r="B4063" t="str">
            <v>RS</v>
          </cell>
          <cell r="C4063">
            <v>51</v>
          </cell>
          <cell r="D4063" t="str">
            <v>Encantado</v>
          </cell>
        </row>
        <row r="4064">
          <cell r="A4064">
            <v>4306908</v>
          </cell>
          <cell r="B4064" t="str">
            <v>RS</v>
          </cell>
          <cell r="C4064">
            <v>51</v>
          </cell>
          <cell r="D4064" t="str">
            <v>Encruzilhada do Sul</v>
          </cell>
        </row>
        <row r="4065">
          <cell r="A4065">
            <v>4306924</v>
          </cell>
          <cell r="B4065" t="str">
            <v>RS</v>
          </cell>
          <cell r="C4065">
            <v>54</v>
          </cell>
          <cell r="D4065" t="str">
            <v>Engenho Velho</v>
          </cell>
        </row>
        <row r="4066">
          <cell r="A4066">
            <v>4306957</v>
          </cell>
          <cell r="B4066" t="str">
            <v>RS</v>
          </cell>
          <cell r="C4066">
            <v>54</v>
          </cell>
          <cell r="D4066" t="str">
            <v>Entre Rios do Sul</v>
          </cell>
        </row>
        <row r="4067">
          <cell r="A4067">
            <v>4306932</v>
          </cell>
          <cell r="B4067" t="str">
            <v>RS</v>
          </cell>
          <cell r="C4067">
            <v>55</v>
          </cell>
          <cell r="D4067" t="str">
            <v>Entre-Ijuís</v>
          </cell>
        </row>
        <row r="4068">
          <cell r="A4068">
            <v>4306973</v>
          </cell>
          <cell r="B4068" t="str">
            <v>RS</v>
          </cell>
          <cell r="C4068">
            <v>54</v>
          </cell>
          <cell r="D4068" t="str">
            <v>Erebango</v>
          </cell>
        </row>
        <row r="4069">
          <cell r="A4069">
            <v>4307005</v>
          </cell>
          <cell r="B4069" t="str">
            <v>RS</v>
          </cell>
          <cell r="C4069">
            <v>54</v>
          </cell>
          <cell r="D4069" t="str">
            <v>Erechim</v>
          </cell>
        </row>
        <row r="4070">
          <cell r="A4070">
            <v>4307054</v>
          </cell>
          <cell r="B4070" t="str">
            <v>RS</v>
          </cell>
          <cell r="C4070">
            <v>54</v>
          </cell>
          <cell r="D4070" t="str">
            <v>Ernestina</v>
          </cell>
        </row>
        <row r="4071">
          <cell r="A4071">
            <v>4307203</v>
          </cell>
          <cell r="B4071" t="str">
            <v>RS</v>
          </cell>
          <cell r="C4071">
            <v>54</v>
          </cell>
          <cell r="D4071" t="str">
            <v>Erval Grande</v>
          </cell>
        </row>
        <row r="4072">
          <cell r="A4072">
            <v>4307302</v>
          </cell>
          <cell r="B4072" t="str">
            <v>RS</v>
          </cell>
          <cell r="C4072">
            <v>55</v>
          </cell>
          <cell r="D4072" t="str">
            <v>Erval Seco</v>
          </cell>
        </row>
        <row r="4073">
          <cell r="A4073">
            <v>4307401</v>
          </cell>
          <cell r="B4073" t="str">
            <v>RS</v>
          </cell>
          <cell r="C4073">
            <v>54</v>
          </cell>
          <cell r="D4073" t="str">
            <v>Esmeralda</v>
          </cell>
        </row>
        <row r="4074">
          <cell r="A4074">
            <v>4307450</v>
          </cell>
          <cell r="B4074" t="str">
            <v>RS</v>
          </cell>
          <cell r="C4074">
            <v>55</v>
          </cell>
          <cell r="D4074" t="str">
            <v>Esperança do Sul</v>
          </cell>
        </row>
        <row r="4075">
          <cell r="A4075">
            <v>4307500</v>
          </cell>
          <cell r="B4075" t="str">
            <v>RS</v>
          </cell>
          <cell r="C4075">
            <v>54</v>
          </cell>
          <cell r="D4075" t="str">
            <v>Espumoso</v>
          </cell>
        </row>
        <row r="4076">
          <cell r="A4076">
            <v>4307559</v>
          </cell>
          <cell r="B4076" t="str">
            <v>RS</v>
          </cell>
          <cell r="C4076">
            <v>54</v>
          </cell>
          <cell r="D4076" t="str">
            <v>Estação</v>
          </cell>
        </row>
        <row r="4077">
          <cell r="A4077">
            <v>4307609</v>
          </cell>
          <cell r="B4077" t="str">
            <v>RS</v>
          </cell>
          <cell r="C4077">
            <v>51</v>
          </cell>
          <cell r="D4077" t="str">
            <v>Estância Velha</v>
          </cell>
        </row>
        <row r="4078">
          <cell r="A4078">
            <v>4307708</v>
          </cell>
          <cell r="B4078" t="str">
            <v>RS</v>
          </cell>
          <cell r="C4078">
            <v>51</v>
          </cell>
          <cell r="D4078" t="str">
            <v>Esteio</v>
          </cell>
        </row>
        <row r="4079">
          <cell r="A4079">
            <v>4307807</v>
          </cell>
          <cell r="B4079" t="str">
            <v>RS</v>
          </cell>
          <cell r="C4079">
            <v>51</v>
          </cell>
          <cell r="D4079" t="str">
            <v>Estrela</v>
          </cell>
        </row>
        <row r="4080">
          <cell r="A4080">
            <v>4307815</v>
          </cell>
          <cell r="B4080" t="str">
            <v>RS</v>
          </cell>
          <cell r="C4080">
            <v>51</v>
          </cell>
          <cell r="D4080" t="str">
            <v>Estrela Velha</v>
          </cell>
        </row>
        <row r="4081">
          <cell r="A4081">
            <v>4307831</v>
          </cell>
          <cell r="B4081" t="str">
            <v>RS</v>
          </cell>
          <cell r="C4081">
            <v>55</v>
          </cell>
          <cell r="D4081" t="str">
            <v>Eugênio de Castro</v>
          </cell>
        </row>
        <row r="4082">
          <cell r="A4082">
            <v>4307864</v>
          </cell>
          <cell r="B4082" t="str">
            <v>RS</v>
          </cell>
          <cell r="C4082">
            <v>54</v>
          </cell>
          <cell r="D4082" t="str">
            <v>Fagundes Varela</v>
          </cell>
        </row>
        <row r="4083">
          <cell r="A4083">
            <v>4307906</v>
          </cell>
          <cell r="B4083" t="str">
            <v>RS</v>
          </cell>
          <cell r="C4083">
            <v>54</v>
          </cell>
          <cell r="D4083" t="str">
            <v>Farroupilha</v>
          </cell>
        </row>
        <row r="4084">
          <cell r="A4084">
            <v>4308003</v>
          </cell>
          <cell r="B4084" t="str">
            <v>RS</v>
          </cell>
          <cell r="C4084">
            <v>55</v>
          </cell>
          <cell r="D4084" t="str">
            <v>Faxinal do Soturno</v>
          </cell>
        </row>
        <row r="4085">
          <cell r="A4085">
            <v>4308052</v>
          </cell>
          <cell r="B4085" t="str">
            <v>RS</v>
          </cell>
          <cell r="C4085">
            <v>54</v>
          </cell>
          <cell r="D4085" t="str">
            <v>Faxinalzinho</v>
          </cell>
        </row>
        <row r="4086">
          <cell r="A4086">
            <v>4308078</v>
          </cell>
          <cell r="B4086" t="str">
            <v>RS</v>
          </cell>
          <cell r="C4086">
            <v>51</v>
          </cell>
          <cell r="D4086" t="str">
            <v>Fazenda Vilanova</v>
          </cell>
        </row>
        <row r="4087">
          <cell r="A4087">
            <v>4308102</v>
          </cell>
          <cell r="B4087" t="str">
            <v>RS</v>
          </cell>
          <cell r="C4087">
            <v>51</v>
          </cell>
          <cell r="D4087" t="str">
            <v>Feliz</v>
          </cell>
        </row>
        <row r="4088">
          <cell r="A4088">
            <v>4308201</v>
          </cell>
          <cell r="B4088" t="str">
            <v>RS</v>
          </cell>
          <cell r="C4088">
            <v>54</v>
          </cell>
          <cell r="D4088" t="str">
            <v>Flores da Cunha</v>
          </cell>
        </row>
        <row r="4089">
          <cell r="A4089">
            <v>4308250</v>
          </cell>
          <cell r="B4089" t="str">
            <v>RS</v>
          </cell>
          <cell r="C4089">
            <v>54</v>
          </cell>
          <cell r="D4089" t="str">
            <v>Floriano Peixoto</v>
          </cell>
        </row>
        <row r="4090">
          <cell r="A4090">
            <v>4308300</v>
          </cell>
          <cell r="B4090" t="str">
            <v>RS</v>
          </cell>
          <cell r="C4090">
            <v>54</v>
          </cell>
          <cell r="D4090" t="str">
            <v>Fontoura Xavier</v>
          </cell>
        </row>
        <row r="4091">
          <cell r="A4091">
            <v>4308409</v>
          </cell>
          <cell r="B4091" t="str">
            <v>RS</v>
          </cell>
          <cell r="C4091">
            <v>55</v>
          </cell>
          <cell r="D4091" t="str">
            <v>Formigueiro</v>
          </cell>
        </row>
        <row r="4092">
          <cell r="A4092">
            <v>4308433</v>
          </cell>
          <cell r="B4092" t="str">
            <v>RS</v>
          </cell>
          <cell r="C4092">
            <v>51</v>
          </cell>
          <cell r="D4092" t="str">
            <v>Forquetinha</v>
          </cell>
        </row>
        <row r="4093">
          <cell r="A4093">
            <v>4308458</v>
          </cell>
          <cell r="B4093" t="str">
            <v>RS</v>
          </cell>
          <cell r="C4093">
            <v>55</v>
          </cell>
          <cell r="D4093" t="str">
            <v>Fortaleza dos Valos</v>
          </cell>
        </row>
        <row r="4094">
          <cell r="A4094">
            <v>4308508</v>
          </cell>
          <cell r="B4094" t="str">
            <v>RS</v>
          </cell>
          <cell r="C4094">
            <v>55</v>
          </cell>
          <cell r="D4094" t="str">
            <v>Frederico Westphalen</v>
          </cell>
        </row>
        <row r="4095">
          <cell r="A4095">
            <v>4308607</v>
          </cell>
          <cell r="B4095" t="str">
            <v>RS</v>
          </cell>
          <cell r="C4095">
            <v>54</v>
          </cell>
          <cell r="D4095" t="str">
            <v>Garibaldi</v>
          </cell>
        </row>
        <row r="4096">
          <cell r="A4096">
            <v>4308656</v>
          </cell>
          <cell r="B4096" t="str">
            <v>RS</v>
          </cell>
          <cell r="C4096">
            <v>55</v>
          </cell>
          <cell r="D4096" t="str">
            <v>Garruchos</v>
          </cell>
        </row>
        <row r="4097">
          <cell r="A4097">
            <v>4308706</v>
          </cell>
          <cell r="B4097" t="str">
            <v>RS</v>
          </cell>
          <cell r="C4097">
            <v>54</v>
          </cell>
          <cell r="D4097" t="str">
            <v>Gaurama</v>
          </cell>
        </row>
        <row r="4098">
          <cell r="A4098">
            <v>4308805</v>
          </cell>
          <cell r="B4098" t="str">
            <v>RS</v>
          </cell>
          <cell r="C4098">
            <v>51</v>
          </cell>
          <cell r="D4098" t="str">
            <v>General Câmara</v>
          </cell>
        </row>
        <row r="4099">
          <cell r="A4099">
            <v>4308854</v>
          </cell>
          <cell r="B4099" t="str">
            <v>RS</v>
          </cell>
          <cell r="C4099">
            <v>54</v>
          </cell>
          <cell r="D4099" t="str">
            <v>Gentil</v>
          </cell>
        </row>
        <row r="4100">
          <cell r="A4100">
            <v>4308904</v>
          </cell>
          <cell r="B4100" t="str">
            <v>RS</v>
          </cell>
          <cell r="C4100">
            <v>54</v>
          </cell>
          <cell r="D4100" t="str">
            <v>Getúlio Vargas</v>
          </cell>
        </row>
        <row r="4101">
          <cell r="A4101">
            <v>4309001</v>
          </cell>
          <cell r="B4101" t="str">
            <v>RS</v>
          </cell>
          <cell r="C4101">
            <v>55</v>
          </cell>
          <cell r="D4101" t="str">
            <v>Giruá</v>
          </cell>
        </row>
        <row r="4102">
          <cell r="A4102">
            <v>4309050</v>
          </cell>
          <cell r="B4102" t="str">
            <v>RS</v>
          </cell>
          <cell r="C4102">
            <v>51</v>
          </cell>
          <cell r="D4102" t="str">
            <v>Glorinha</v>
          </cell>
        </row>
        <row r="4103">
          <cell r="A4103">
            <v>4309100</v>
          </cell>
          <cell r="B4103" t="str">
            <v>RS</v>
          </cell>
          <cell r="C4103">
            <v>54</v>
          </cell>
          <cell r="D4103" t="str">
            <v>Gramado</v>
          </cell>
        </row>
        <row r="4104">
          <cell r="A4104">
            <v>4309126</v>
          </cell>
          <cell r="B4104" t="str">
            <v>RS</v>
          </cell>
          <cell r="C4104">
            <v>54</v>
          </cell>
          <cell r="D4104" t="str">
            <v>Gramado dos Loureiros</v>
          </cell>
        </row>
        <row r="4105">
          <cell r="A4105">
            <v>4309159</v>
          </cell>
          <cell r="B4105" t="str">
            <v>RS</v>
          </cell>
          <cell r="C4105">
            <v>51</v>
          </cell>
          <cell r="D4105" t="str">
            <v>Gramado Xavier</v>
          </cell>
        </row>
        <row r="4106">
          <cell r="A4106">
            <v>4309209</v>
          </cell>
          <cell r="B4106" t="str">
            <v>RS</v>
          </cell>
          <cell r="C4106">
            <v>51</v>
          </cell>
          <cell r="D4106" t="str">
            <v>Gravataí</v>
          </cell>
        </row>
        <row r="4107">
          <cell r="A4107">
            <v>4309258</v>
          </cell>
          <cell r="B4107" t="str">
            <v>RS</v>
          </cell>
          <cell r="C4107">
            <v>54</v>
          </cell>
          <cell r="D4107" t="str">
            <v>Guabiju</v>
          </cell>
        </row>
        <row r="4108">
          <cell r="A4108">
            <v>4309308</v>
          </cell>
          <cell r="B4108" t="str">
            <v>RS</v>
          </cell>
          <cell r="C4108">
            <v>51</v>
          </cell>
          <cell r="D4108" t="str">
            <v>Guaíba</v>
          </cell>
        </row>
        <row r="4109">
          <cell r="A4109">
            <v>4309407</v>
          </cell>
          <cell r="B4109" t="str">
            <v>RS</v>
          </cell>
          <cell r="C4109">
            <v>54</v>
          </cell>
          <cell r="D4109" t="str">
            <v>Guaporé</v>
          </cell>
        </row>
        <row r="4110">
          <cell r="A4110">
            <v>4309506</v>
          </cell>
          <cell r="B4110" t="str">
            <v>RS</v>
          </cell>
          <cell r="C4110">
            <v>55</v>
          </cell>
          <cell r="D4110" t="str">
            <v>Guarani das Missões</v>
          </cell>
        </row>
        <row r="4111">
          <cell r="A4111">
            <v>4309555</v>
          </cell>
          <cell r="B4111" t="str">
            <v>RS</v>
          </cell>
          <cell r="C4111">
            <v>51</v>
          </cell>
          <cell r="D4111" t="str">
            <v>Harmonia</v>
          </cell>
        </row>
        <row r="4112">
          <cell r="A4112">
            <v>4307104</v>
          </cell>
          <cell r="B4112" t="str">
            <v>RS</v>
          </cell>
          <cell r="C4112">
            <v>53</v>
          </cell>
          <cell r="D4112" t="str">
            <v>Herval</v>
          </cell>
        </row>
        <row r="4113">
          <cell r="A4113">
            <v>4309571</v>
          </cell>
          <cell r="B4113" t="str">
            <v>RS</v>
          </cell>
          <cell r="C4113">
            <v>51</v>
          </cell>
          <cell r="D4113" t="str">
            <v>Herveiras</v>
          </cell>
        </row>
        <row r="4114">
          <cell r="A4114">
            <v>4309605</v>
          </cell>
          <cell r="B4114" t="str">
            <v>RS</v>
          </cell>
          <cell r="C4114">
            <v>55</v>
          </cell>
          <cell r="D4114" t="str">
            <v>Horizontina</v>
          </cell>
        </row>
        <row r="4115">
          <cell r="A4115">
            <v>4309654</v>
          </cell>
          <cell r="B4115" t="str">
            <v>RS</v>
          </cell>
          <cell r="C4115">
            <v>53</v>
          </cell>
          <cell r="D4115" t="str">
            <v>Hulha Negra</v>
          </cell>
        </row>
        <row r="4116">
          <cell r="A4116">
            <v>4309704</v>
          </cell>
          <cell r="B4116" t="str">
            <v>RS</v>
          </cell>
          <cell r="C4116">
            <v>55</v>
          </cell>
          <cell r="D4116" t="str">
            <v>Humaitá</v>
          </cell>
        </row>
        <row r="4117">
          <cell r="A4117">
            <v>4309753</v>
          </cell>
          <cell r="B4117" t="str">
            <v>RS</v>
          </cell>
          <cell r="C4117">
            <v>51</v>
          </cell>
          <cell r="D4117" t="str">
            <v>Ibarama</v>
          </cell>
        </row>
        <row r="4118">
          <cell r="A4118">
            <v>4309803</v>
          </cell>
          <cell r="B4118" t="str">
            <v>RS</v>
          </cell>
          <cell r="C4118">
            <v>54</v>
          </cell>
          <cell r="D4118" t="str">
            <v>Ibiaçá</v>
          </cell>
        </row>
        <row r="4119">
          <cell r="A4119">
            <v>4309902</v>
          </cell>
          <cell r="B4119" t="str">
            <v>RS</v>
          </cell>
          <cell r="C4119">
            <v>54</v>
          </cell>
          <cell r="D4119" t="str">
            <v>Ibiraiaras</v>
          </cell>
        </row>
        <row r="4120">
          <cell r="A4120">
            <v>4309951</v>
          </cell>
          <cell r="B4120" t="str">
            <v>RS</v>
          </cell>
          <cell r="C4120">
            <v>54</v>
          </cell>
          <cell r="D4120" t="str">
            <v>Ibirapuitã</v>
          </cell>
        </row>
        <row r="4121">
          <cell r="A4121">
            <v>4310009</v>
          </cell>
          <cell r="B4121" t="str">
            <v>RS</v>
          </cell>
          <cell r="C4121">
            <v>54</v>
          </cell>
          <cell r="D4121" t="str">
            <v>Ibirubá</v>
          </cell>
        </row>
        <row r="4122">
          <cell r="A4122">
            <v>4310108</v>
          </cell>
          <cell r="B4122" t="str">
            <v>RS</v>
          </cell>
          <cell r="C4122">
            <v>51</v>
          </cell>
          <cell r="D4122" t="str">
            <v>Igrejinha</v>
          </cell>
        </row>
        <row r="4123">
          <cell r="A4123">
            <v>4310207</v>
          </cell>
          <cell r="B4123" t="str">
            <v>RS</v>
          </cell>
          <cell r="C4123">
            <v>55</v>
          </cell>
          <cell r="D4123" t="str">
            <v>Ijuí</v>
          </cell>
        </row>
        <row r="4124">
          <cell r="A4124">
            <v>4310306</v>
          </cell>
          <cell r="B4124" t="str">
            <v>RS</v>
          </cell>
          <cell r="C4124">
            <v>51</v>
          </cell>
          <cell r="D4124" t="str">
            <v>Ilópolis</v>
          </cell>
        </row>
        <row r="4125">
          <cell r="A4125">
            <v>4310330</v>
          </cell>
          <cell r="B4125" t="str">
            <v>RS</v>
          </cell>
          <cell r="C4125">
            <v>51</v>
          </cell>
          <cell r="D4125" t="str">
            <v>Imbé</v>
          </cell>
        </row>
        <row r="4126">
          <cell r="A4126">
            <v>4310363</v>
          </cell>
          <cell r="B4126" t="str">
            <v>RS</v>
          </cell>
          <cell r="C4126">
            <v>51</v>
          </cell>
          <cell r="D4126" t="str">
            <v>Imigrante</v>
          </cell>
        </row>
        <row r="4127">
          <cell r="A4127">
            <v>4310405</v>
          </cell>
          <cell r="B4127" t="str">
            <v>RS</v>
          </cell>
          <cell r="C4127">
            <v>55</v>
          </cell>
          <cell r="D4127" t="str">
            <v>Independência</v>
          </cell>
        </row>
        <row r="4128">
          <cell r="A4128">
            <v>4310413</v>
          </cell>
          <cell r="B4128" t="str">
            <v>RS</v>
          </cell>
          <cell r="C4128">
            <v>55</v>
          </cell>
          <cell r="D4128" t="str">
            <v>Inhacorá</v>
          </cell>
        </row>
        <row r="4129">
          <cell r="A4129">
            <v>4310439</v>
          </cell>
          <cell r="B4129" t="str">
            <v>RS</v>
          </cell>
          <cell r="C4129">
            <v>54</v>
          </cell>
          <cell r="D4129" t="str">
            <v>Ipê</v>
          </cell>
        </row>
        <row r="4130">
          <cell r="A4130">
            <v>4310462</v>
          </cell>
          <cell r="B4130" t="str">
            <v>RS</v>
          </cell>
          <cell r="C4130">
            <v>54</v>
          </cell>
          <cell r="D4130" t="str">
            <v>Ipiranga do Sul</v>
          </cell>
        </row>
        <row r="4131">
          <cell r="A4131">
            <v>4310504</v>
          </cell>
          <cell r="B4131" t="str">
            <v>RS</v>
          </cell>
          <cell r="C4131">
            <v>55</v>
          </cell>
          <cell r="D4131" t="str">
            <v>Iraí</v>
          </cell>
        </row>
        <row r="4132">
          <cell r="A4132">
            <v>4310538</v>
          </cell>
          <cell r="B4132" t="str">
            <v>RS</v>
          </cell>
          <cell r="C4132">
            <v>55</v>
          </cell>
          <cell r="D4132" t="str">
            <v>Itaara</v>
          </cell>
        </row>
        <row r="4133">
          <cell r="A4133">
            <v>4310553</v>
          </cell>
          <cell r="B4133" t="str">
            <v>RS</v>
          </cell>
          <cell r="C4133">
            <v>55</v>
          </cell>
          <cell r="D4133" t="str">
            <v>Itacurubi</v>
          </cell>
        </row>
        <row r="4134">
          <cell r="A4134">
            <v>4310579</v>
          </cell>
          <cell r="B4134" t="str">
            <v>RS</v>
          </cell>
          <cell r="C4134">
            <v>51</v>
          </cell>
          <cell r="D4134" t="str">
            <v>Itapuca</v>
          </cell>
        </row>
        <row r="4135">
          <cell r="A4135">
            <v>4310603</v>
          </cell>
          <cell r="B4135" t="str">
            <v>RS</v>
          </cell>
          <cell r="C4135">
            <v>55</v>
          </cell>
          <cell r="D4135" t="str">
            <v>Itaqui</v>
          </cell>
        </row>
        <row r="4136">
          <cell r="A4136">
            <v>4310652</v>
          </cell>
          <cell r="B4136" t="str">
            <v>RS</v>
          </cell>
          <cell r="C4136">
            <v>51</v>
          </cell>
          <cell r="D4136" t="str">
            <v>Itati</v>
          </cell>
        </row>
        <row r="4137">
          <cell r="A4137">
            <v>4310702</v>
          </cell>
          <cell r="B4137" t="str">
            <v>RS</v>
          </cell>
          <cell r="C4137">
            <v>54</v>
          </cell>
          <cell r="D4137" t="str">
            <v>Itatiba do Sul</v>
          </cell>
        </row>
        <row r="4138">
          <cell r="A4138">
            <v>4310751</v>
          </cell>
          <cell r="B4138" t="str">
            <v>RS</v>
          </cell>
          <cell r="C4138">
            <v>55</v>
          </cell>
          <cell r="D4138" t="str">
            <v>Ivorá</v>
          </cell>
        </row>
        <row r="4139">
          <cell r="A4139">
            <v>4310801</v>
          </cell>
          <cell r="B4139" t="str">
            <v>RS</v>
          </cell>
          <cell r="C4139">
            <v>51</v>
          </cell>
          <cell r="D4139" t="str">
            <v>Ivoti</v>
          </cell>
        </row>
        <row r="4140">
          <cell r="A4140">
            <v>4310850</v>
          </cell>
          <cell r="B4140" t="str">
            <v>RS</v>
          </cell>
          <cell r="C4140">
            <v>55</v>
          </cell>
          <cell r="D4140" t="str">
            <v>Jaboticaba</v>
          </cell>
        </row>
        <row r="4141">
          <cell r="A4141">
            <v>4310876</v>
          </cell>
          <cell r="B4141" t="str">
            <v>RS</v>
          </cell>
          <cell r="C4141">
            <v>55</v>
          </cell>
          <cell r="D4141" t="str">
            <v>Jacuizinho</v>
          </cell>
        </row>
        <row r="4142">
          <cell r="A4142">
            <v>4310900</v>
          </cell>
          <cell r="B4142" t="str">
            <v>RS</v>
          </cell>
          <cell r="C4142">
            <v>54</v>
          </cell>
          <cell r="D4142" t="str">
            <v>Jacutinga</v>
          </cell>
        </row>
        <row r="4143">
          <cell r="A4143">
            <v>4311007</v>
          </cell>
          <cell r="B4143" t="str">
            <v>RS</v>
          </cell>
          <cell r="C4143">
            <v>53</v>
          </cell>
          <cell r="D4143" t="str">
            <v>Jaguarão</v>
          </cell>
        </row>
        <row r="4144">
          <cell r="A4144">
            <v>4311106</v>
          </cell>
          <cell r="B4144" t="str">
            <v>RS</v>
          </cell>
          <cell r="C4144">
            <v>55</v>
          </cell>
          <cell r="D4144" t="str">
            <v>Jaguari</v>
          </cell>
        </row>
        <row r="4145">
          <cell r="A4145">
            <v>4311122</v>
          </cell>
          <cell r="B4145" t="str">
            <v>RS</v>
          </cell>
          <cell r="C4145">
            <v>54</v>
          </cell>
          <cell r="D4145" t="str">
            <v>Jaquirana</v>
          </cell>
        </row>
        <row r="4146">
          <cell r="A4146">
            <v>4311130</v>
          </cell>
          <cell r="B4146" t="str">
            <v>RS</v>
          </cell>
          <cell r="C4146">
            <v>55</v>
          </cell>
          <cell r="D4146" t="str">
            <v>Jari</v>
          </cell>
        </row>
        <row r="4147">
          <cell r="A4147">
            <v>4311155</v>
          </cell>
          <cell r="B4147" t="str">
            <v>RS</v>
          </cell>
          <cell r="C4147">
            <v>55</v>
          </cell>
          <cell r="D4147" t="str">
            <v>Jóia</v>
          </cell>
        </row>
        <row r="4148">
          <cell r="A4148">
            <v>4311205</v>
          </cell>
          <cell r="B4148" t="str">
            <v>RS</v>
          </cell>
          <cell r="C4148">
            <v>55</v>
          </cell>
          <cell r="D4148" t="str">
            <v>Júlio de Castilhos</v>
          </cell>
        </row>
        <row r="4149">
          <cell r="A4149">
            <v>4311239</v>
          </cell>
          <cell r="B4149" t="str">
            <v>RS</v>
          </cell>
          <cell r="C4149">
            <v>51</v>
          </cell>
          <cell r="D4149" t="str">
            <v>Lagoa Bonita do Sul</v>
          </cell>
        </row>
        <row r="4150">
          <cell r="A4150">
            <v>4311270</v>
          </cell>
          <cell r="B4150" t="str">
            <v>RS</v>
          </cell>
          <cell r="C4150">
            <v>54</v>
          </cell>
          <cell r="D4150" t="str">
            <v>Lagoa dos Três Cantos</v>
          </cell>
        </row>
        <row r="4151">
          <cell r="A4151">
            <v>4311304</v>
          </cell>
          <cell r="B4151" t="str">
            <v>RS</v>
          </cell>
          <cell r="C4151">
            <v>54</v>
          </cell>
          <cell r="D4151" t="str">
            <v>Lagoa Vermelha</v>
          </cell>
        </row>
        <row r="4152">
          <cell r="A4152">
            <v>4311254</v>
          </cell>
          <cell r="B4152" t="str">
            <v>RS</v>
          </cell>
          <cell r="C4152">
            <v>51</v>
          </cell>
          <cell r="D4152" t="str">
            <v>Lagoão</v>
          </cell>
        </row>
        <row r="4153">
          <cell r="A4153">
            <v>4311403</v>
          </cell>
          <cell r="B4153" t="str">
            <v>RS</v>
          </cell>
          <cell r="C4153">
            <v>51</v>
          </cell>
          <cell r="D4153" t="str">
            <v>Lajeado</v>
          </cell>
        </row>
        <row r="4154">
          <cell r="A4154">
            <v>4311429</v>
          </cell>
          <cell r="B4154" t="str">
            <v>RS</v>
          </cell>
          <cell r="C4154">
            <v>55</v>
          </cell>
          <cell r="D4154" t="str">
            <v>Lajeado do Bugre</v>
          </cell>
        </row>
        <row r="4155">
          <cell r="A4155">
            <v>4311502</v>
          </cell>
          <cell r="B4155" t="str">
            <v>RS</v>
          </cell>
          <cell r="C4155">
            <v>55</v>
          </cell>
          <cell r="D4155" t="str">
            <v>Lavras do Sul</v>
          </cell>
        </row>
        <row r="4156">
          <cell r="A4156">
            <v>4311601</v>
          </cell>
          <cell r="B4156" t="str">
            <v>RS</v>
          </cell>
          <cell r="C4156">
            <v>55</v>
          </cell>
          <cell r="D4156" t="str">
            <v>Liberato Salzano</v>
          </cell>
        </row>
        <row r="4157">
          <cell r="A4157">
            <v>4311627</v>
          </cell>
          <cell r="B4157" t="str">
            <v>RS</v>
          </cell>
          <cell r="C4157">
            <v>51</v>
          </cell>
          <cell r="D4157" t="str">
            <v>Lindolfo Collor</v>
          </cell>
        </row>
        <row r="4158">
          <cell r="A4158">
            <v>4311643</v>
          </cell>
          <cell r="B4158" t="str">
            <v>RS</v>
          </cell>
          <cell r="C4158">
            <v>51</v>
          </cell>
          <cell r="D4158" t="str">
            <v>Linha Nova</v>
          </cell>
        </row>
        <row r="4159">
          <cell r="A4159">
            <v>4311718</v>
          </cell>
          <cell r="B4159" t="str">
            <v>RS</v>
          </cell>
          <cell r="C4159">
            <v>55</v>
          </cell>
          <cell r="D4159" t="str">
            <v>Maçambara</v>
          </cell>
        </row>
        <row r="4160">
          <cell r="A4160">
            <v>4311700</v>
          </cell>
          <cell r="B4160" t="str">
            <v>RS</v>
          </cell>
          <cell r="C4160">
            <v>54</v>
          </cell>
          <cell r="D4160" t="str">
            <v>Machadinho</v>
          </cell>
        </row>
        <row r="4161">
          <cell r="A4161">
            <v>4311734</v>
          </cell>
          <cell r="B4161" t="str">
            <v>RS</v>
          </cell>
          <cell r="C4161">
            <v>51</v>
          </cell>
          <cell r="D4161" t="str">
            <v>Mampituba</v>
          </cell>
        </row>
        <row r="4162">
          <cell r="A4162">
            <v>4311759</v>
          </cell>
          <cell r="B4162" t="str">
            <v>RS</v>
          </cell>
          <cell r="C4162">
            <v>55</v>
          </cell>
          <cell r="D4162" t="str">
            <v>Manoel Viana</v>
          </cell>
        </row>
        <row r="4163">
          <cell r="A4163">
            <v>4311775</v>
          </cell>
          <cell r="B4163" t="str">
            <v>RS</v>
          </cell>
          <cell r="C4163">
            <v>51</v>
          </cell>
          <cell r="D4163" t="str">
            <v>Maquiné</v>
          </cell>
        </row>
        <row r="4164">
          <cell r="A4164">
            <v>4311791</v>
          </cell>
          <cell r="B4164" t="str">
            <v>RS</v>
          </cell>
          <cell r="C4164">
            <v>51</v>
          </cell>
          <cell r="D4164" t="str">
            <v>Maratá</v>
          </cell>
        </row>
        <row r="4165">
          <cell r="A4165">
            <v>4311809</v>
          </cell>
          <cell r="B4165" t="str">
            <v>RS</v>
          </cell>
          <cell r="C4165">
            <v>54</v>
          </cell>
          <cell r="D4165" t="str">
            <v>Marau</v>
          </cell>
        </row>
        <row r="4166">
          <cell r="A4166">
            <v>4311908</v>
          </cell>
          <cell r="B4166" t="str">
            <v>RS</v>
          </cell>
          <cell r="C4166">
            <v>54</v>
          </cell>
          <cell r="D4166" t="str">
            <v>Marcelino Ramos</v>
          </cell>
        </row>
        <row r="4167">
          <cell r="A4167">
            <v>4311981</v>
          </cell>
          <cell r="B4167" t="str">
            <v>RS</v>
          </cell>
          <cell r="C4167">
            <v>51</v>
          </cell>
          <cell r="D4167" t="str">
            <v>Mariana Pimentel</v>
          </cell>
        </row>
        <row r="4168">
          <cell r="A4168">
            <v>4312005</v>
          </cell>
          <cell r="B4168" t="str">
            <v>RS</v>
          </cell>
          <cell r="C4168">
            <v>54</v>
          </cell>
          <cell r="D4168" t="str">
            <v>Mariano Moro</v>
          </cell>
        </row>
        <row r="4169">
          <cell r="A4169">
            <v>4312054</v>
          </cell>
          <cell r="B4169" t="str">
            <v>RS</v>
          </cell>
          <cell r="C4169">
            <v>51</v>
          </cell>
          <cell r="D4169" t="str">
            <v>Marques de Souza</v>
          </cell>
        </row>
        <row r="4170">
          <cell r="A4170">
            <v>4312104</v>
          </cell>
          <cell r="B4170" t="str">
            <v>RS</v>
          </cell>
          <cell r="C4170">
            <v>55</v>
          </cell>
          <cell r="D4170" t="str">
            <v>Mata</v>
          </cell>
        </row>
        <row r="4171">
          <cell r="A4171">
            <v>4312138</v>
          </cell>
          <cell r="B4171" t="str">
            <v>RS</v>
          </cell>
          <cell r="C4171">
            <v>54</v>
          </cell>
          <cell r="D4171" t="str">
            <v>Mato Castelhano</v>
          </cell>
        </row>
        <row r="4172">
          <cell r="A4172">
            <v>4312153</v>
          </cell>
          <cell r="B4172" t="str">
            <v>RS</v>
          </cell>
          <cell r="C4172">
            <v>51</v>
          </cell>
          <cell r="D4172" t="str">
            <v>Mato Leitão</v>
          </cell>
        </row>
        <row r="4173">
          <cell r="A4173">
            <v>4312179</v>
          </cell>
          <cell r="B4173" t="str">
            <v>RS</v>
          </cell>
          <cell r="C4173">
            <v>55</v>
          </cell>
          <cell r="D4173" t="str">
            <v>Mato Queimado</v>
          </cell>
        </row>
        <row r="4174">
          <cell r="A4174">
            <v>4312203</v>
          </cell>
          <cell r="B4174" t="str">
            <v>RS</v>
          </cell>
          <cell r="C4174">
            <v>54</v>
          </cell>
          <cell r="D4174" t="str">
            <v>Maximiliano de Almeida</v>
          </cell>
        </row>
        <row r="4175">
          <cell r="A4175">
            <v>4312252</v>
          </cell>
          <cell r="B4175" t="str">
            <v>RS</v>
          </cell>
          <cell r="C4175">
            <v>51</v>
          </cell>
          <cell r="D4175" t="str">
            <v>Minas do Leão</v>
          </cell>
        </row>
        <row r="4176">
          <cell r="A4176">
            <v>4312302</v>
          </cell>
          <cell r="B4176" t="str">
            <v>RS</v>
          </cell>
          <cell r="C4176">
            <v>55</v>
          </cell>
          <cell r="D4176" t="str">
            <v>Miraguaí</v>
          </cell>
        </row>
        <row r="4177">
          <cell r="A4177">
            <v>4312351</v>
          </cell>
          <cell r="B4177" t="str">
            <v>RS</v>
          </cell>
          <cell r="C4177">
            <v>54</v>
          </cell>
          <cell r="D4177" t="str">
            <v>Montauri</v>
          </cell>
        </row>
        <row r="4178">
          <cell r="A4178">
            <v>4312377</v>
          </cell>
          <cell r="B4178" t="str">
            <v>RS</v>
          </cell>
          <cell r="C4178">
            <v>54</v>
          </cell>
          <cell r="D4178" t="str">
            <v>Monte Alegre dos Campos</v>
          </cell>
        </row>
        <row r="4179">
          <cell r="A4179">
            <v>4312385</v>
          </cell>
          <cell r="B4179" t="str">
            <v>RS</v>
          </cell>
          <cell r="C4179">
            <v>54</v>
          </cell>
          <cell r="D4179" t="str">
            <v>Monte Belo do Sul</v>
          </cell>
        </row>
        <row r="4180">
          <cell r="A4180">
            <v>4312401</v>
          </cell>
          <cell r="B4180" t="str">
            <v>RS</v>
          </cell>
          <cell r="C4180">
            <v>51</v>
          </cell>
          <cell r="D4180" t="str">
            <v>Montenegro</v>
          </cell>
        </row>
        <row r="4181">
          <cell r="A4181">
            <v>4312427</v>
          </cell>
          <cell r="B4181" t="str">
            <v>RS</v>
          </cell>
          <cell r="C4181">
            <v>54</v>
          </cell>
          <cell r="D4181" t="str">
            <v>Mormaço</v>
          </cell>
        </row>
        <row r="4182">
          <cell r="A4182">
            <v>4312443</v>
          </cell>
          <cell r="B4182" t="str">
            <v>RS</v>
          </cell>
          <cell r="C4182">
            <v>51</v>
          </cell>
          <cell r="D4182" t="str">
            <v>Morrinhos do Sul</v>
          </cell>
        </row>
        <row r="4183">
          <cell r="A4183">
            <v>4312450</v>
          </cell>
          <cell r="B4183" t="str">
            <v>RS</v>
          </cell>
          <cell r="C4183">
            <v>53</v>
          </cell>
          <cell r="D4183" t="str">
            <v>Morro Redondo</v>
          </cell>
        </row>
        <row r="4184">
          <cell r="A4184">
            <v>4312476</v>
          </cell>
          <cell r="B4184" t="str">
            <v>RS</v>
          </cell>
          <cell r="C4184">
            <v>51</v>
          </cell>
          <cell r="D4184" t="str">
            <v>Morro Reuter</v>
          </cell>
        </row>
        <row r="4185">
          <cell r="A4185">
            <v>4312500</v>
          </cell>
          <cell r="B4185" t="str">
            <v>RS</v>
          </cell>
          <cell r="C4185">
            <v>51</v>
          </cell>
          <cell r="D4185" t="str">
            <v>Mostardas</v>
          </cell>
        </row>
        <row r="4186">
          <cell r="A4186">
            <v>4312609</v>
          </cell>
          <cell r="B4186" t="str">
            <v>RS</v>
          </cell>
          <cell r="C4186">
            <v>51</v>
          </cell>
          <cell r="D4186" t="str">
            <v>Muçum</v>
          </cell>
        </row>
        <row r="4187">
          <cell r="A4187">
            <v>4312617</v>
          </cell>
          <cell r="B4187" t="str">
            <v>RS</v>
          </cell>
          <cell r="C4187">
            <v>54</v>
          </cell>
          <cell r="D4187" t="str">
            <v>Muitos Capões</v>
          </cell>
        </row>
        <row r="4188">
          <cell r="A4188">
            <v>4312625</v>
          </cell>
          <cell r="B4188" t="str">
            <v>RS</v>
          </cell>
          <cell r="C4188">
            <v>54</v>
          </cell>
          <cell r="D4188" t="str">
            <v>Muliterno</v>
          </cell>
        </row>
        <row r="4189">
          <cell r="A4189">
            <v>4312658</v>
          </cell>
          <cell r="B4189" t="str">
            <v>RS</v>
          </cell>
          <cell r="C4189">
            <v>54</v>
          </cell>
          <cell r="D4189" t="str">
            <v>Não-Me-Toque</v>
          </cell>
        </row>
        <row r="4190">
          <cell r="A4190">
            <v>4312674</v>
          </cell>
          <cell r="B4190" t="str">
            <v>RS</v>
          </cell>
          <cell r="C4190">
            <v>54</v>
          </cell>
          <cell r="D4190" t="str">
            <v>Nicolau Vergueiro</v>
          </cell>
        </row>
        <row r="4191">
          <cell r="A4191">
            <v>4312708</v>
          </cell>
          <cell r="B4191" t="str">
            <v>RS</v>
          </cell>
          <cell r="C4191">
            <v>54</v>
          </cell>
          <cell r="D4191" t="str">
            <v>Nonoai</v>
          </cell>
        </row>
        <row r="4192">
          <cell r="A4192">
            <v>4312757</v>
          </cell>
          <cell r="B4192" t="str">
            <v>RS</v>
          </cell>
          <cell r="C4192">
            <v>54</v>
          </cell>
          <cell r="D4192" t="str">
            <v>Nova Alvorada</v>
          </cell>
        </row>
        <row r="4193">
          <cell r="A4193">
            <v>4312807</v>
          </cell>
          <cell r="B4193" t="str">
            <v>RS</v>
          </cell>
          <cell r="C4193">
            <v>54</v>
          </cell>
          <cell r="D4193" t="str">
            <v>Nova Araçá</v>
          </cell>
        </row>
        <row r="4194">
          <cell r="A4194">
            <v>4312906</v>
          </cell>
          <cell r="B4194" t="str">
            <v>RS</v>
          </cell>
          <cell r="C4194">
            <v>54</v>
          </cell>
          <cell r="D4194" t="str">
            <v>Nova Bassano</v>
          </cell>
        </row>
        <row r="4195">
          <cell r="A4195">
            <v>4312955</v>
          </cell>
          <cell r="B4195" t="str">
            <v>RS</v>
          </cell>
          <cell r="C4195">
            <v>54</v>
          </cell>
          <cell r="D4195" t="str">
            <v>Nova Boa Vista</v>
          </cell>
        </row>
        <row r="4196">
          <cell r="A4196">
            <v>4313003</v>
          </cell>
          <cell r="B4196" t="str">
            <v>RS</v>
          </cell>
          <cell r="C4196">
            <v>51</v>
          </cell>
          <cell r="D4196" t="str">
            <v>Nova Bréscia</v>
          </cell>
        </row>
        <row r="4197">
          <cell r="A4197">
            <v>4313011</v>
          </cell>
          <cell r="B4197" t="str">
            <v>RS</v>
          </cell>
          <cell r="C4197">
            <v>55</v>
          </cell>
          <cell r="D4197" t="str">
            <v>Nova Candelária</v>
          </cell>
        </row>
        <row r="4198">
          <cell r="A4198">
            <v>4313037</v>
          </cell>
          <cell r="B4198" t="str">
            <v>RS</v>
          </cell>
          <cell r="C4198">
            <v>55</v>
          </cell>
          <cell r="D4198" t="str">
            <v>Nova Esperança do Sul</v>
          </cell>
        </row>
        <row r="4199">
          <cell r="A4199">
            <v>4313060</v>
          </cell>
          <cell r="B4199" t="str">
            <v>RS</v>
          </cell>
          <cell r="C4199">
            <v>51</v>
          </cell>
          <cell r="D4199" t="str">
            <v>Nova Hartz</v>
          </cell>
        </row>
        <row r="4200">
          <cell r="A4200">
            <v>4313086</v>
          </cell>
          <cell r="B4200" t="str">
            <v>RS</v>
          </cell>
          <cell r="C4200">
            <v>54</v>
          </cell>
          <cell r="D4200" t="str">
            <v>Nova Pádua</v>
          </cell>
        </row>
        <row r="4201">
          <cell r="A4201">
            <v>4313102</v>
          </cell>
          <cell r="B4201" t="str">
            <v>RS</v>
          </cell>
          <cell r="C4201">
            <v>55</v>
          </cell>
          <cell r="D4201" t="str">
            <v>Nova Palma</v>
          </cell>
        </row>
        <row r="4202">
          <cell r="A4202">
            <v>4313201</v>
          </cell>
          <cell r="B4202" t="str">
            <v>RS</v>
          </cell>
          <cell r="C4202">
            <v>54</v>
          </cell>
          <cell r="D4202" t="str">
            <v>Nova Petrópolis</v>
          </cell>
        </row>
        <row r="4203">
          <cell r="A4203">
            <v>4313300</v>
          </cell>
          <cell r="B4203" t="str">
            <v>RS</v>
          </cell>
          <cell r="C4203">
            <v>54</v>
          </cell>
          <cell r="D4203" t="str">
            <v>Nova Prata</v>
          </cell>
        </row>
        <row r="4204">
          <cell r="A4204">
            <v>4313334</v>
          </cell>
          <cell r="B4204" t="str">
            <v>RS</v>
          </cell>
          <cell r="C4204">
            <v>55</v>
          </cell>
          <cell r="D4204" t="str">
            <v>Nova Ramada</v>
          </cell>
        </row>
        <row r="4205">
          <cell r="A4205">
            <v>4313359</v>
          </cell>
          <cell r="B4205" t="str">
            <v>RS</v>
          </cell>
          <cell r="C4205">
            <v>54</v>
          </cell>
          <cell r="D4205" t="str">
            <v>Nova Roma do Sul</v>
          </cell>
        </row>
        <row r="4206">
          <cell r="A4206">
            <v>4313375</v>
          </cell>
          <cell r="B4206" t="str">
            <v>RS</v>
          </cell>
          <cell r="C4206">
            <v>51</v>
          </cell>
          <cell r="D4206" t="str">
            <v>Nova Santa Rita</v>
          </cell>
        </row>
        <row r="4207">
          <cell r="A4207">
            <v>4313490</v>
          </cell>
          <cell r="B4207" t="str">
            <v>RS</v>
          </cell>
          <cell r="C4207">
            <v>55</v>
          </cell>
          <cell r="D4207" t="str">
            <v>Novo Barreiro</v>
          </cell>
        </row>
        <row r="4208">
          <cell r="A4208">
            <v>4313391</v>
          </cell>
          <cell r="B4208" t="str">
            <v>RS</v>
          </cell>
          <cell r="C4208">
            <v>51</v>
          </cell>
          <cell r="D4208" t="str">
            <v>Novo Cabrais</v>
          </cell>
        </row>
        <row r="4209">
          <cell r="A4209">
            <v>4313409</v>
          </cell>
          <cell r="B4209" t="str">
            <v>RS</v>
          </cell>
          <cell r="C4209">
            <v>51</v>
          </cell>
          <cell r="D4209" t="str">
            <v>Novo Hamburgo</v>
          </cell>
        </row>
        <row r="4210">
          <cell r="A4210">
            <v>4313425</v>
          </cell>
          <cell r="B4210" t="str">
            <v>RS</v>
          </cell>
          <cell r="C4210">
            <v>55</v>
          </cell>
          <cell r="D4210" t="str">
            <v>Novo Machado</v>
          </cell>
        </row>
        <row r="4211">
          <cell r="A4211">
            <v>4313441</v>
          </cell>
          <cell r="B4211" t="str">
            <v>RS</v>
          </cell>
          <cell r="C4211">
            <v>55</v>
          </cell>
          <cell r="D4211" t="str">
            <v>Novo Tiradentes</v>
          </cell>
        </row>
        <row r="4212">
          <cell r="A4212">
            <v>4313466</v>
          </cell>
          <cell r="B4212" t="str">
            <v>RS</v>
          </cell>
          <cell r="C4212">
            <v>54</v>
          </cell>
          <cell r="D4212" t="str">
            <v>Novo Xingu</v>
          </cell>
        </row>
        <row r="4213">
          <cell r="A4213">
            <v>4313508</v>
          </cell>
          <cell r="B4213" t="str">
            <v>RS</v>
          </cell>
          <cell r="C4213">
            <v>51</v>
          </cell>
          <cell r="D4213" t="str">
            <v>Osório</v>
          </cell>
        </row>
        <row r="4214">
          <cell r="A4214">
            <v>4313607</v>
          </cell>
          <cell r="B4214" t="str">
            <v>RS</v>
          </cell>
          <cell r="C4214">
            <v>54</v>
          </cell>
          <cell r="D4214" t="str">
            <v>Paim Filho</v>
          </cell>
        </row>
        <row r="4215">
          <cell r="A4215">
            <v>4313656</v>
          </cell>
          <cell r="B4215" t="str">
            <v>RS</v>
          </cell>
          <cell r="C4215">
            <v>51</v>
          </cell>
          <cell r="D4215" t="str">
            <v>Palmares do Sul</v>
          </cell>
        </row>
        <row r="4216">
          <cell r="A4216">
            <v>4313706</v>
          </cell>
          <cell r="B4216" t="str">
            <v>RS</v>
          </cell>
          <cell r="C4216">
            <v>55</v>
          </cell>
          <cell r="D4216" t="str">
            <v>Palmeira das Missões</v>
          </cell>
        </row>
        <row r="4217">
          <cell r="A4217">
            <v>4313805</v>
          </cell>
          <cell r="B4217" t="str">
            <v>RS</v>
          </cell>
          <cell r="C4217">
            <v>55</v>
          </cell>
          <cell r="D4217" t="str">
            <v>Palmitinho</v>
          </cell>
        </row>
        <row r="4218">
          <cell r="A4218">
            <v>4313904</v>
          </cell>
          <cell r="B4218" t="str">
            <v>RS</v>
          </cell>
          <cell r="C4218">
            <v>55</v>
          </cell>
          <cell r="D4218" t="str">
            <v>Panambi</v>
          </cell>
        </row>
        <row r="4219">
          <cell r="A4219">
            <v>4313953</v>
          </cell>
          <cell r="B4219" t="str">
            <v>RS</v>
          </cell>
          <cell r="C4219">
            <v>51</v>
          </cell>
          <cell r="D4219" t="str">
            <v>Pantano Grande</v>
          </cell>
        </row>
        <row r="4220">
          <cell r="A4220">
            <v>4314001</v>
          </cell>
          <cell r="B4220" t="str">
            <v>RS</v>
          </cell>
          <cell r="C4220">
            <v>54</v>
          </cell>
          <cell r="D4220" t="str">
            <v>Paraí</v>
          </cell>
        </row>
        <row r="4221">
          <cell r="A4221">
            <v>4314027</v>
          </cell>
          <cell r="B4221" t="str">
            <v>RS</v>
          </cell>
          <cell r="C4221">
            <v>55</v>
          </cell>
          <cell r="D4221" t="str">
            <v>Paraíso do Sul</v>
          </cell>
        </row>
        <row r="4222">
          <cell r="A4222">
            <v>4314035</v>
          </cell>
          <cell r="B4222" t="str">
            <v>RS</v>
          </cell>
          <cell r="C4222">
            <v>51</v>
          </cell>
          <cell r="D4222" t="str">
            <v>Pareci Novo</v>
          </cell>
        </row>
        <row r="4223">
          <cell r="A4223">
            <v>4314050</v>
          </cell>
          <cell r="B4223" t="str">
            <v>RS</v>
          </cell>
          <cell r="C4223">
            <v>51</v>
          </cell>
          <cell r="D4223" t="str">
            <v>Parobé</v>
          </cell>
        </row>
        <row r="4224">
          <cell r="A4224">
            <v>4314068</v>
          </cell>
          <cell r="B4224" t="str">
            <v>RS</v>
          </cell>
          <cell r="C4224">
            <v>51</v>
          </cell>
          <cell r="D4224" t="str">
            <v>Passa Sete</v>
          </cell>
        </row>
        <row r="4225">
          <cell r="A4225">
            <v>4314076</v>
          </cell>
          <cell r="B4225" t="str">
            <v>RS</v>
          </cell>
          <cell r="C4225">
            <v>51</v>
          </cell>
          <cell r="D4225" t="str">
            <v>Passo do Sobrado</v>
          </cell>
        </row>
        <row r="4226">
          <cell r="A4226">
            <v>4314100</v>
          </cell>
          <cell r="B4226" t="str">
            <v>RS</v>
          </cell>
          <cell r="C4226">
            <v>54</v>
          </cell>
          <cell r="D4226" t="str">
            <v>Passo Fundo</v>
          </cell>
        </row>
        <row r="4227">
          <cell r="A4227">
            <v>4314134</v>
          </cell>
          <cell r="B4227" t="str">
            <v>RS</v>
          </cell>
          <cell r="C4227">
            <v>54</v>
          </cell>
          <cell r="D4227" t="str">
            <v>Paulo Bento</v>
          </cell>
        </row>
        <row r="4228">
          <cell r="A4228">
            <v>4314159</v>
          </cell>
          <cell r="B4228" t="str">
            <v>RS</v>
          </cell>
          <cell r="C4228">
            <v>51</v>
          </cell>
          <cell r="D4228" t="str">
            <v>Paverama</v>
          </cell>
        </row>
        <row r="4229">
          <cell r="A4229">
            <v>4314175</v>
          </cell>
          <cell r="B4229" t="str">
            <v>RS</v>
          </cell>
          <cell r="C4229">
            <v>53</v>
          </cell>
          <cell r="D4229" t="str">
            <v>Pedras Altas</v>
          </cell>
        </row>
        <row r="4230">
          <cell r="A4230">
            <v>4314209</v>
          </cell>
          <cell r="B4230" t="str">
            <v>RS</v>
          </cell>
          <cell r="C4230">
            <v>53</v>
          </cell>
          <cell r="D4230" t="str">
            <v>Pedro Osório</v>
          </cell>
        </row>
        <row r="4231">
          <cell r="A4231">
            <v>4314308</v>
          </cell>
          <cell r="B4231" t="str">
            <v>RS</v>
          </cell>
          <cell r="C4231">
            <v>55</v>
          </cell>
          <cell r="D4231" t="str">
            <v>Pejuçara</v>
          </cell>
        </row>
        <row r="4232">
          <cell r="A4232">
            <v>4314407</v>
          </cell>
          <cell r="B4232" t="str">
            <v>RS</v>
          </cell>
          <cell r="C4232">
            <v>53</v>
          </cell>
          <cell r="D4232" t="str">
            <v>Pelotas</v>
          </cell>
        </row>
        <row r="4233">
          <cell r="A4233">
            <v>4314423</v>
          </cell>
          <cell r="B4233" t="str">
            <v>RS</v>
          </cell>
          <cell r="C4233">
            <v>54</v>
          </cell>
          <cell r="D4233" t="str">
            <v>Picada Café</v>
          </cell>
        </row>
        <row r="4234">
          <cell r="A4234">
            <v>4314456</v>
          </cell>
          <cell r="B4234" t="str">
            <v>RS</v>
          </cell>
          <cell r="C4234">
            <v>55</v>
          </cell>
          <cell r="D4234" t="str">
            <v>Pinhal</v>
          </cell>
        </row>
        <row r="4235">
          <cell r="A4235">
            <v>4314464</v>
          </cell>
          <cell r="B4235" t="str">
            <v>RS</v>
          </cell>
          <cell r="C4235">
            <v>54</v>
          </cell>
          <cell r="D4235" t="str">
            <v>Pinhal da Serra</v>
          </cell>
        </row>
        <row r="4236">
          <cell r="A4236">
            <v>4314472</v>
          </cell>
          <cell r="B4236" t="str">
            <v>RS</v>
          </cell>
          <cell r="C4236">
            <v>55</v>
          </cell>
          <cell r="D4236" t="str">
            <v>Pinhal Grande</v>
          </cell>
        </row>
        <row r="4237">
          <cell r="A4237">
            <v>4314498</v>
          </cell>
          <cell r="B4237" t="str">
            <v>RS</v>
          </cell>
          <cell r="C4237">
            <v>55</v>
          </cell>
          <cell r="D4237" t="str">
            <v>Pinheirinho do Vale</v>
          </cell>
        </row>
        <row r="4238">
          <cell r="A4238">
            <v>4314506</v>
          </cell>
          <cell r="B4238" t="str">
            <v>RS</v>
          </cell>
          <cell r="C4238">
            <v>53</v>
          </cell>
          <cell r="D4238" t="str">
            <v>Pinheiro Machado</v>
          </cell>
        </row>
        <row r="4239">
          <cell r="A4239">
            <v>4314548</v>
          </cell>
          <cell r="B4239" t="str">
            <v>RS</v>
          </cell>
          <cell r="C4239">
            <v>54</v>
          </cell>
          <cell r="D4239" t="str">
            <v>Pinto Bandeira</v>
          </cell>
        </row>
        <row r="4240">
          <cell r="A4240">
            <v>4314555</v>
          </cell>
          <cell r="B4240" t="str">
            <v>RS</v>
          </cell>
          <cell r="C4240">
            <v>55</v>
          </cell>
          <cell r="D4240" t="str">
            <v>Pirapó</v>
          </cell>
        </row>
        <row r="4241">
          <cell r="A4241">
            <v>4314605</v>
          </cell>
          <cell r="B4241" t="str">
            <v>RS</v>
          </cell>
          <cell r="C4241">
            <v>53</v>
          </cell>
          <cell r="D4241" t="str">
            <v>Piratini</v>
          </cell>
        </row>
        <row r="4242">
          <cell r="A4242">
            <v>4314704</v>
          </cell>
          <cell r="B4242" t="str">
            <v>RS</v>
          </cell>
          <cell r="C4242">
            <v>55</v>
          </cell>
          <cell r="D4242" t="str">
            <v>Planalto</v>
          </cell>
        </row>
        <row r="4243">
          <cell r="A4243">
            <v>4314753</v>
          </cell>
          <cell r="B4243" t="str">
            <v>RS</v>
          </cell>
          <cell r="C4243">
            <v>51</v>
          </cell>
          <cell r="D4243" t="str">
            <v>Poço das Antas</v>
          </cell>
        </row>
        <row r="4244">
          <cell r="A4244">
            <v>4314779</v>
          </cell>
          <cell r="B4244" t="str">
            <v>RS</v>
          </cell>
          <cell r="C4244">
            <v>54</v>
          </cell>
          <cell r="D4244" t="str">
            <v>Pontão</v>
          </cell>
        </row>
        <row r="4245">
          <cell r="A4245">
            <v>4314787</v>
          </cell>
          <cell r="B4245" t="str">
            <v>RS</v>
          </cell>
          <cell r="C4245">
            <v>54</v>
          </cell>
          <cell r="D4245" t="str">
            <v>Ponte Preta</v>
          </cell>
        </row>
        <row r="4246">
          <cell r="A4246">
            <v>4314803</v>
          </cell>
          <cell r="B4246" t="str">
            <v>RS</v>
          </cell>
          <cell r="C4246">
            <v>51</v>
          </cell>
          <cell r="D4246" t="str">
            <v>Portão</v>
          </cell>
        </row>
        <row r="4247">
          <cell r="A4247">
            <v>4314902</v>
          </cell>
          <cell r="B4247" t="str">
            <v>RS</v>
          </cell>
          <cell r="C4247">
            <v>51</v>
          </cell>
          <cell r="D4247" t="str">
            <v>Porto Alegre</v>
          </cell>
        </row>
        <row r="4248">
          <cell r="A4248">
            <v>4315008</v>
          </cell>
          <cell r="B4248" t="str">
            <v>RS</v>
          </cell>
          <cell r="C4248">
            <v>55</v>
          </cell>
          <cell r="D4248" t="str">
            <v>Porto Lucena</v>
          </cell>
        </row>
        <row r="4249">
          <cell r="A4249">
            <v>4315057</v>
          </cell>
          <cell r="B4249" t="str">
            <v>RS</v>
          </cell>
          <cell r="C4249">
            <v>55</v>
          </cell>
          <cell r="D4249" t="str">
            <v>Porto Mauá</v>
          </cell>
        </row>
        <row r="4250">
          <cell r="A4250">
            <v>4315073</v>
          </cell>
          <cell r="B4250" t="str">
            <v>RS</v>
          </cell>
          <cell r="C4250">
            <v>55</v>
          </cell>
          <cell r="D4250" t="str">
            <v>Porto Vera Cruz</v>
          </cell>
        </row>
        <row r="4251">
          <cell r="A4251">
            <v>4315107</v>
          </cell>
          <cell r="B4251" t="str">
            <v>RS</v>
          </cell>
          <cell r="C4251">
            <v>55</v>
          </cell>
          <cell r="D4251" t="str">
            <v>Porto Xavier</v>
          </cell>
        </row>
        <row r="4252">
          <cell r="A4252">
            <v>4315131</v>
          </cell>
          <cell r="B4252" t="str">
            <v>RS</v>
          </cell>
          <cell r="C4252">
            <v>51</v>
          </cell>
          <cell r="D4252" t="str">
            <v>Pouso Novo</v>
          </cell>
        </row>
        <row r="4253">
          <cell r="A4253">
            <v>4315149</v>
          </cell>
          <cell r="B4253" t="str">
            <v>RS</v>
          </cell>
          <cell r="C4253">
            <v>51</v>
          </cell>
          <cell r="D4253" t="str">
            <v>Presidente Lucena</v>
          </cell>
        </row>
        <row r="4254">
          <cell r="A4254">
            <v>4315156</v>
          </cell>
          <cell r="B4254" t="str">
            <v>RS</v>
          </cell>
          <cell r="C4254">
            <v>51</v>
          </cell>
          <cell r="D4254" t="str">
            <v>Progresso</v>
          </cell>
        </row>
        <row r="4255">
          <cell r="A4255">
            <v>4315172</v>
          </cell>
          <cell r="B4255" t="str">
            <v>RS</v>
          </cell>
          <cell r="C4255">
            <v>54</v>
          </cell>
          <cell r="D4255" t="str">
            <v>Protásio Alves</v>
          </cell>
        </row>
        <row r="4256">
          <cell r="A4256">
            <v>4315206</v>
          </cell>
          <cell r="B4256" t="str">
            <v>RS</v>
          </cell>
          <cell r="C4256">
            <v>51</v>
          </cell>
          <cell r="D4256" t="str">
            <v>Putinga</v>
          </cell>
        </row>
        <row r="4257">
          <cell r="A4257">
            <v>4315305</v>
          </cell>
          <cell r="B4257" t="str">
            <v>RS</v>
          </cell>
          <cell r="C4257">
            <v>55</v>
          </cell>
          <cell r="D4257" t="str">
            <v>Quaraí</v>
          </cell>
        </row>
        <row r="4258">
          <cell r="A4258">
            <v>4315313</v>
          </cell>
          <cell r="B4258" t="str">
            <v>RS</v>
          </cell>
          <cell r="C4258">
            <v>54</v>
          </cell>
          <cell r="D4258" t="str">
            <v>Quatro Irmãos</v>
          </cell>
        </row>
        <row r="4259">
          <cell r="A4259">
            <v>4315321</v>
          </cell>
          <cell r="B4259" t="str">
            <v>RS</v>
          </cell>
          <cell r="C4259">
            <v>55</v>
          </cell>
          <cell r="D4259" t="str">
            <v>Quevedos</v>
          </cell>
        </row>
        <row r="4260">
          <cell r="A4260">
            <v>4315354</v>
          </cell>
          <cell r="B4260" t="str">
            <v>RS</v>
          </cell>
          <cell r="C4260">
            <v>54</v>
          </cell>
          <cell r="D4260" t="str">
            <v>Quinze de Novembro</v>
          </cell>
        </row>
        <row r="4261">
          <cell r="A4261">
            <v>4315404</v>
          </cell>
          <cell r="B4261" t="str">
            <v>RS</v>
          </cell>
          <cell r="C4261">
            <v>55</v>
          </cell>
          <cell r="D4261" t="str">
            <v>Redentora</v>
          </cell>
        </row>
        <row r="4262">
          <cell r="A4262">
            <v>4315453</v>
          </cell>
          <cell r="B4262" t="str">
            <v>RS</v>
          </cell>
          <cell r="C4262">
            <v>51</v>
          </cell>
          <cell r="D4262" t="str">
            <v>Relvado</v>
          </cell>
        </row>
        <row r="4263">
          <cell r="A4263">
            <v>4315503</v>
          </cell>
          <cell r="B4263" t="str">
            <v>RS</v>
          </cell>
          <cell r="C4263">
            <v>55</v>
          </cell>
          <cell r="D4263" t="str">
            <v>Restinga Seca</v>
          </cell>
        </row>
        <row r="4264">
          <cell r="A4264">
            <v>4315552</v>
          </cell>
          <cell r="B4264" t="str">
            <v>RS</v>
          </cell>
          <cell r="C4264">
            <v>54</v>
          </cell>
          <cell r="D4264" t="str">
            <v>Rio dos Índios</v>
          </cell>
        </row>
        <row r="4265">
          <cell r="A4265">
            <v>4315602</v>
          </cell>
          <cell r="B4265" t="str">
            <v>RS</v>
          </cell>
          <cell r="C4265">
            <v>53</v>
          </cell>
          <cell r="D4265" t="str">
            <v>Rio Grande</v>
          </cell>
        </row>
        <row r="4266">
          <cell r="A4266">
            <v>4315701</v>
          </cell>
          <cell r="B4266" t="str">
            <v>RS</v>
          </cell>
          <cell r="C4266">
            <v>51</v>
          </cell>
          <cell r="D4266" t="str">
            <v>Rio Pardo</v>
          </cell>
        </row>
        <row r="4267">
          <cell r="A4267">
            <v>4315750</v>
          </cell>
          <cell r="B4267" t="str">
            <v>RS</v>
          </cell>
          <cell r="C4267">
            <v>51</v>
          </cell>
          <cell r="D4267" t="str">
            <v>Riozinho</v>
          </cell>
        </row>
        <row r="4268">
          <cell r="A4268">
            <v>4315800</v>
          </cell>
          <cell r="B4268" t="str">
            <v>RS</v>
          </cell>
          <cell r="C4268">
            <v>51</v>
          </cell>
          <cell r="D4268" t="str">
            <v>Roca Sales</v>
          </cell>
        </row>
        <row r="4269">
          <cell r="A4269">
            <v>4315909</v>
          </cell>
          <cell r="B4269" t="str">
            <v>RS</v>
          </cell>
          <cell r="C4269">
            <v>55</v>
          </cell>
          <cell r="D4269" t="str">
            <v>Rodeio Bonito</v>
          </cell>
        </row>
        <row r="4270">
          <cell r="A4270">
            <v>4315958</v>
          </cell>
          <cell r="B4270" t="str">
            <v>RS</v>
          </cell>
          <cell r="C4270">
            <v>55</v>
          </cell>
          <cell r="D4270" t="str">
            <v>Rolador</v>
          </cell>
        </row>
        <row r="4271">
          <cell r="A4271">
            <v>4316006</v>
          </cell>
          <cell r="B4271" t="str">
            <v>RS</v>
          </cell>
          <cell r="C4271">
            <v>51</v>
          </cell>
          <cell r="D4271" t="str">
            <v>Rolante</v>
          </cell>
        </row>
        <row r="4272">
          <cell r="A4272">
            <v>4316105</v>
          </cell>
          <cell r="B4272" t="str">
            <v>RS</v>
          </cell>
          <cell r="C4272">
            <v>54</v>
          </cell>
          <cell r="D4272" t="str">
            <v>Ronda Alta</v>
          </cell>
        </row>
        <row r="4273">
          <cell r="A4273">
            <v>4316204</v>
          </cell>
          <cell r="B4273" t="str">
            <v>RS</v>
          </cell>
          <cell r="C4273">
            <v>54</v>
          </cell>
          <cell r="D4273" t="str">
            <v>Rondinha</v>
          </cell>
        </row>
        <row r="4274">
          <cell r="A4274">
            <v>4316303</v>
          </cell>
          <cell r="B4274" t="str">
            <v>RS</v>
          </cell>
          <cell r="C4274">
            <v>55</v>
          </cell>
          <cell r="D4274" t="str">
            <v>Roque Gonzales</v>
          </cell>
        </row>
        <row r="4275">
          <cell r="A4275">
            <v>4316402</v>
          </cell>
          <cell r="B4275" t="str">
            <v>RS</v>
          </cell>
          <cell r="C4275">
            <v>55</v>
          </cell>
          <cell r="D4275" t="str">
            <v>Rosário do Sul</v>
          </cell>
        </row>
        <row r="4276">
          <cell r="A4276">
            <v>4316428</v>
          </cell>
          <cell r="B4276" t="str">
            <v>RS</v>
          </cell>
          <cell r="C4276">
            <v>55</v>
          </cell>
          <cell r="D4276" t="str">
            <v>Sagrada Família</v>
          </cell>
        </row>
        <row r="4277">
          <cell r="A4277">
            <v>4316436</v>
          </cell>
          <cell r="B4277" t="str">
            <v>RS</v>
          </cell>
          <cell r="C4277">
            <v>55</v>
          </cell>
          <cell r="D4277" t="str">
            <v>Saldanha Marinho</v>
          </cell>
        </row>
        <row r="4278">
          <cell r="A4278">
            <v>4316451</v>
          </cell>
          <cell r="B4278" t="str">
            <v>RS</v>
          </cell>
          <cell r="C4278">
            <v>55</v>
          </cell>
          <cell r="D4278" t="str">
            <v>Salto do Jacuí</v>
          </cell>
        </row>
        <row r="4279">
          <cell r="A4279">
            <v>4316477</v>
          </cell>
          <cell r="B4279" t="str">
            <v>RS</v>
          </cell>
          <cell r="C4279">
            <v>55</v>
          </cell>
          <cell r="D4279" t="str">
            <v>Salvador das Missões</v>
          </cell>
        </row>
        <row r="4280">
          <cell r="A4280">
            <v>4316501</v>
          </cell>
          <cell r="B4280" t="str">
            <v>RS</v>
          </cell>
          <cell r="C4280">
            <v>51</v>
          </cell>
          <cell r="D4280" t="str">
            <v>Salvador do Sul</v>
          </cell>
        </row>
        <row r="4281">
          <cell r="A4281">
            <v>4316600</v>
          </cell>
          <cell r="B4281" t="str">
            <v>RS</v>
          </cell>
          <cell r="C4281">
            <v>54</v>
          </cell>
          <cell r="D4281" t="str">
            <v>Sananduva</v>
          </cell>
        </row>
        <row r="4282">
          <cell r="A4282">
            <v>4316709</v>
          </cell>
          <cell r="B4282" t="str">
            <v>RS</v>
          </cell>
          <cell r="C4282">
            <v>55</v>
          </cell>
          <cell r="D4282" t="str">
            <v>Santa Bárbara do Sul</v>
          </cell>
        </row>
        <row r="4283">
          <cell r="A4283">
            <v>4316733</v>
          </cell>
          <cell r="B4283" t="str">
            <v>RS</v>
          </cell>
          <cell r="C4283">
            <v>54</v>
          </cell>
          <cell r="D4283" t="str">
            <v>Santa Cecília do Sul</v>
          </cell>
        </row>
        <row r="4284">
          <cell r="A4284">
            <v>4316758</v>
          </cell>
          <cell r="B4284" t="str">
            <v>RS</v>
          </cell>
          <cell r="C4284">
            <v>51</v>
          </cell>
          <cell r="D4284" t="str">
            <v>Santa Clara do Sul</v>
          </cell>
        </row>
        <row r="4285">
          <cell r="A4285">
            <v>4316808</v>
          </cell>
          <cell r="B4285" t="str">
            <v>RS</v>
          </cell>
          <cell r="C4285">
            <v>51</v>
          </cell>
          <cell r="D4285" t="str">
            <v>Santa Cruz do Sul</v>
          </cell>
        </row>
        <row r="4286">
          <cell r="A4286">
            <v>4316972</v>
          </cell>
          <cell r="B4286" t="str">
            <v>RS</v>
          </cell>
          <cell r="C4286">
            <v>55</v>
          </cell>
          <cell r="D4286" t="str">
            <v>Santa Margarida do Sul</v>
          </cell>
        </row>
        <row r="4287">
          <cell r="A4287">
            <v>4316907</v>
          </cell>
          <cell r="B4287" t="str">
            <v>RS</v>
          </cell>
          <cell r="C4287">
            <v>55</v>
          </cell>
          <cell r="D4287" t="str">
            <v>Santa Maria</v>
          </cell>
        </row>
        <row r="4288">
          <cell r="A4288">
            <v>4316956</v>
          </cell>
          <cell r="B4288" t="str">
            <v>RS</v>
          </cell>
          <cell r="C4288">
            <v>51</v>
          </cell>
          <cell r="D4288" t="str">
            <v>Santa Maria do Herval</v>
          </cell>
        </row>
        <row r="4289">
          <cell r="A4289">
            <v>4317202</v>
          </cell>
          <cell r="B4289" t="str">
            <v>RS</v>
          </cell>
          <cell r="C4289">
            <v>55</v>
          </cell>
          <cell r="D4289" t="str">
            <v>Santa Rosa</v>
          </cell>
        </row>
        <row r="4290">
          <cell r="A4290">
            <v>4317251</v>
          </cell>
          <cell r="B4290" t="str">
            <v>RS</v>
          </cell>
          <cell r="C4290">
            <v>54</v>
          </cell>
          <cell r="D4290" t="str">
            <v>Santa Tereza</v>
          </cell>
        </row>
        <row r="4291">
          <cell r="A4291">
            <v>4317301</v>
          </cell>
          <cell r="B4291" t="str">
            <v>RS</v>
          </cell>
          <cell r="C4291">
            <v>53</v>
          </cell>
          <cell r="D4291" t="str">
            <v>Santa Vitória do Palmar</v>
          </cell>
        </row>
        <row r="4292">
          <cell r="A4292">
            <v>4317004</v>
          </cell>
          <cell r="B4292" t="str">
            <v>RS</v>
          </cell>
          <cell r="C4292">
            <v>53</v>
          </cell>
          <cell r="D4292" t="str">
            <v>Santana da Boa Vista</v>
          </cell>
        </row>
        <row r="4293">
          <cell r="A4293">
            <v>4317103</v>
          </cell>
          <cell r="B4293" t="str">
            <v>RS</v>
          </cell>
          <cell r="C4293">
            <v>55</v>
          </cell>
          <cell r="D4293" t="str">
            <v>Santana do Livramento</v>
          </cell>
        </row>
        <row r="4294">
          <cell r="A4294">
            <v>4317400</v>
          </cell>
          <cell r="B4294" t="str">
            <v>RS</v>
          </cell>
          <cell r="C4294">
            <v>55</v>
          </cell>
          <cell r="D4294" t="str">
            <v>Santiago</v>
          </cell>
        </row>
        <row r="4295">
          <cell r="A4295">
            <v>4317509</v>
          </cell>
          <cell r="B4295" t="str">
            <v>RS</v>
          </cell>
          <cell r="C4295">
            <v>55</v>
          </cell>
          <cell r="D4295" t="str">
            <v>Santo Ângelo</v>
          </cell>
        </row>
        <row r="4296">
          <cell r="A4296">
            <v>4317608</v>
          </cell>
          <cell r="B4296" t="str">
            <v>RS</v>
          </cell>
          <cell r="C4296">
            <v>51</v>
          </cell>
          <cell r="D4296" t="str">
            <v>Santo Antônio da Patrulha</v>
          </cell>
        </row>
        <row r="4297">
          <cell r="A4297">
            <v>4317707</v>
          </cell>
          <cell r="B4297" t="str">
            <v>RS</v>
          </cell>
          <cell r="C4297">
            <v>55</v>
          </cell>
          <cell r="D4297" t="str">
            <v>Santo Antônio das Missões</v>
          </cell>
        </row>
        <row r="4298">
          <cell r="A4298">
            <v>4317558</v>
          </cell>
          <cell r="B4298" t="str">
            <v>RS</v>
          </cell>
          <cell r="C4298">
            <v>54</v>
          </cell>
          <cell r="D4298" t="str">
            <v>Santo Antônio do Palma</v>
          </cell>
        </row>
        <row r="4299">
          <cell r="A4299">
            <v>4317756</v>
          </cell>
          <cell r="B4299" t="str">
            <v>RS</v>
          </cell>
          <cell r="C4299">
            <v>54</v>
          </cell>
          <cell r="D4299" t="str">
            <v>Santo Antônio do Planalto</v>
          </cell>
        </row>
        <row r="4300">
          <cell r="A4300">
            <v>4317806</v>
          </cell>
          <cell r="B4300" t="str">
            <v>RS</v>
          </cell>
          <cell r="C4300">
            <v>55</v>
          </cell>
          <cell r="D4300" t="str">
            <v>Santo Augusto</v>
          </cell>
        </row>
        <row r="4301">
          <cell r="A4301">
            <v>4317905</v>
          </cell>
          <cell r="B4301" t="str">
            <v>RS</v>
          </cell>
          <cell r="C4301">
            <v>55</v>
          </cell>
          <cell r="D4301" t="str">
            <v>Santo Cristo</v>
          </cell>
        </row>
        <row r="4302">
          <cell r="A4302">
            <v>4317954</v>
          </cell>
          <cell r="B4302" t="str">
            <v>RS</v>
          </cell>
          <cell r="C4302">
            <v>54</v>
          </cell>
          <cell r="D4302" t="str">
            <v>Santo Expedito do Sul</v>
          </cell>
        </row>
        <row r="4303">
          <cell r="A4303">
            <v>4318002</v>
          </cell>
          <cell r="B4303" t="str">
            <v>RS</v>
          </cell>
          <cell r="C4303">
            <v>55</v>
          </cell>
          <cell r="D4303" t="str">
            <v>São Borja</v>
          </cell>
        </row>
        <row r="4304">
          <cell r="A4304">
            <v>4318051</v>
          </cell>
          <cell r="B4304" t="str">
            <v>RS</v>
          </cell>
          <cell r="C4304">
            <v>54</v>
          </cell>
          <cell r="D4304" t="str">
            <v>São Domingos do Sul</v>
          </cell>
        </row>
        <row r="4305">
          <cell r="A4305">
            <v>4318101</v>
          </cell>
          <cell r="B4305" t="str">
            <v>RS</v>
          </cell>
          <cell r="C4305">
            <v>55</v>
          </cell>
          <cell r="D4305" t="str">
            <v>São Francisco de Assis</v>
          </cell>
        </row>
        <row r="4306">
          <cell r="A4306">
            <v>4318200</v>
          </cell>
          <cell r="B4306" t="str">
            <v>RS</v>
          </cell>
          <cell r="C4306">
            <v>54</v>
          </cell>
          <cell r="D4306" t="str">
            <v>São Francisco de Paula</v>
          </cell>
        </row>
        <row r="4307">
          <cell r="A4307">
            <v>4318309</v>
          </cell>
          <cell r="B4307" t="str">
            <v>RS</v>
          </cell>
          <cell r="C4307">
            <v>55</v>
          </cell>
          <cell r="D4307" t="str">
            <v>São Gabriel</v>
          </cell>
        </row>
        <row r="4308">
          <cell r="A4308">
            <v>4318408</v>
          </cell>
          <cell r="B4308" t="str">
            <v>RS</v>
          </cell>
          <cell r="C4308">
            <v>51</v>
          </cell>
          <cell r="D4308" t="str">
            <v>São Jerônimo</v>
          </cell>
        </row>
        <row r="4309">
          <cell r="A4309">
            <v>4318424</v>
          </cell>
          <cell r="B4309" t="str">
            <v>RS</v>
          </cell>
          <cell r="C4309">
            <v>54</v>
          </cell>
          <cell r="D4309" t="str">
            <v>São João da Urtiga</v>
          </cell>
        </row>
        <row r="4310">
          <cell r="A4310">
            <v>4318432</v>
          </cell>
          <cell r="B4310" t="str">
            <v>RS</v>
          </cell>
          <cell r="C4310">
            <v>55</v>
          </cell>
          <cell r="D4310" t="str">
            <v>São João do Polêsine</v>
          </cell>
        </row>
        <row r="4311">
          <cell r="A4311">
            <v>4318440</v>
          </cell>
          <cell r="B4311" t="str">
            <v>RS</v>
          </cell>
          <cell r="C4311">
            <v>54</v>
          </cell>
          <cell r="D4311" t="str">
            <v>São Jorge</v>
          </cell>
        </row>
        <row r="4312">
          <cell r="A4312">
            <v>4318457</v>
          </cell>
          <cell r="B4312" t="str">
            <v>RS</v>
          </cell>
          <cell r="C4312">
            <v>55</v>
          </cell>
          <cell r="D4312" t="str">
            <v>São José das Missões</v>
          </cell>
        </row>
        <row r="4313">
          <cell r="A4313">
            <v>4318465</v>
          </cell>
          <cell r="B4313" t="str">
            <v>RS</v>
          </cell>
          <cell r="C4313">
            <v>54</v>
          </cell>
          <cell r="D4313" t="str">
            <v>São José do Herval</v>
          </cell>
        </row>
        <row r="4314">
          <cell r="A4314">
            <v>4318481</v>
          </cell>
          <cell r="B4314" t="str">
            <v>RS</v>
          </cell>
          <cell r="C4314">
            <v>51</v>
          </cell>
          <cell r="D4314" t="str">
            <v>São José do Hortêncio</v>
          </cell>
        </row>
        <row r="4315">
          <cell r="A4315">
            <v>4318499</v>
          </cell>
          <cell r="B4315" t="str">
            <v>RS</v>
          </cell>
          <cell r="C4315">
            <v>55</v>
          </cell>
          <cell r="D4315" t="str">
            <v>São José do Inhacorá</v>
          </cell>
        </row>
        <row r="4316">
          <cell r="A4316">
            <v>4318507</v>
          </cell>
          <cell r="B4316" t="str">
            <v>RS</v>
          </cell>
          <cell r="C4316">
            <v>53</v>
          </cell>
          <cell r="D4316" t="str">
            <v>São José do Norte</v>
          </cell>
        </row>
        <row r="4317">
          <cell r="A4317">
            <v>4318606</v>
          </cell>
          <cell r="B4317" t="str">
            <v>RS</v>
          </cell>
          <cell r="C4317">
            <v>54</v>
          </cell>
          <cell r="D4317" t="str">
            <v>São José do Ouro</v>
          </cell>
        </row>
        <row r="4318">
          <cell r="A4318">
            <v>4318614</v>
          </cell>
          <cell r="B4318" t="str">
            <v>RS</v>
          </cell>
          <cell r="C4318">
            <v>51</v>
          </cell>
          <cell r="D4318" t="str">
            <v>São José do Sul</v>
          </cell>
        </row>
        <row r="4319">
          <cell r="A4319">
            <v>4318622</v>
          </cell>
          <cell r="B4319" t="str">
            <v>RS</v>
          </cell>
          <cell r="C4319">
            <v>54</v>
          </cell>
          <cell r="D4319" t="str">
            <v>São José dos Ausentes</v>
          </cell>
        </row>
        <row r="4320">
          <cell r="A4320">
            <v>4318705</v>
          </cell>
          <cell r="B4320" t="str">
            <v>RS</v>
          </cell>
          <cell r="C4320">
            <v>51</v>
          </cell>
          <cell r="D4320" t="str">
            <v>São Leopoldo</v>
          </cell>
        </row>
        <row r="4321">
          <cell r="A4321">
            <v>4318804</v>
          </cell>
          <cell r="B4321" t="str">
            <v>RS</v>
          </cell>
          <cell r="C4321">
            <v>53</v>
          </cell>
          <cell r="D4321" t="str">
            <v>São Lourenço do Sul</v>
          </cell>
        </row>
        <row r="4322">
          <cell r="A4322">
            <v>4318903</v>
          </cell>
          <cell r="B4322" t="str">
            <v>RS</v>
          </cell>
          <cell r="C4322">
            <v>55</v>
          </cell>
          <cell r="D4322" t="str">
            <v>São Luiz Gonzaga</v>
          </cell>
        </row>
        <row r="4323">
          <cell r="A4323">
            <v>4319000</v>
          </cell>
          <cell r="B4323" t="str">
            <v>RS</v>
          </cell>
          <cell r="C4323">
            <v>54</v>
          </cell>
          <cell r="D4323" t="str">
            <v>São Marcos</v>
          </cell>
        </row>
        <row r="4324">
          <cell r="A4324">
            <v>4319109</v>
          </cell>
          <cell r="B4324" t="str">
            <v>RS</v>
          </cell>
          <cell r="C4324">
            <v>55</v>
          </cell>
          <cell r="D4324" t="str">
            <v>São Martinho</v>
          </cell>
        </row>
        <row r="4325">
          <cell r="A4325">
            <v>4319125</v>
          </cell>
          <cell r="B4325" t="str">
            <v>RS</v>
          </cell>
          <cell r="C4325">
            <v>55</v>
          </cell>
          <cell r="D4325" t="str">
            <v>São Martinho da Serra</v>
          </cell>
        </row>
        <row r="4326">
          <cell r="A4326">
            <v>4319158</v>
          </cell>
          <cell r="B4326" t="str">
            <v>RS</v>
          </cell>
          <cell r="C4326">
            <v>55</v>
          </cell>
          <cell r="D4326" t="str">
            <v>São Miguel das Missões</v>
          </cell>
        </row>
        <row r="4327">
          <cell r="A4327">
            <v>4319208</v>
          </cell>
          <cell r="B4327" t="str">
            <v>RS</v>
          </cell>
          <cell r="C4327">
            <v>55</v>
          </cell>
          <cell r="D4327" t="str">
            <v>São Nicolau</v>
          </cell>
        </row>
        <row r="4328">
          <cell r="A4328">
            <v>4319307</v>
          </cell>
          <cell r="B4328" t="str">
            <v>RS</v>
          </cell>
          <cell r="C4328">
            <v>55</v>
          </cell>
          <cell r="D4328" t="str">
            <v>São Paulo das Missões</v>
          </cell>
        </row>
        <row r="4329">
          <cell r="A4329">
            <v>4319356</v>
          </cell>
          <cell r="B4329" t="str">
            <v>RS</v>
          </cell>
          <cell r="C4329">
            <v>51</v>
          </cell>
          <cell r="D4329" t="str">
            <v>São Pedro da Serra</v>
          </cell>
        </row>
        <row r="4330">
          <cell r="A4330">
            <v>4319364</v>
          </cell>
          <cell r="B4330" t="str">
            <v>RS</v>
          </cell>
          <cell r="C4330">
            <v>55</v>
          </cell>
          <cell r="D4330" t="str">
            <v>São Pedro das Missões</v>
          </cell>
        </row>
        <row r="4331">
          <cell r="A4331">
            <v>4319372</v>
          </cell>
          <cell r="B4331" t="str">
            <v>RS</v>
          </cell>
          <cell r="C4331">
            <v>55</v>
          </cell>
          <cell r="D4331" t="str">
            <v>São Pedro do Butiá</v>
          </cell>
        </row>
        <row r="4332">
          <cell r="A4332">
            <v>4319406</v>
          </cell>
          <cell r="B4332" t="str">
            <v>RS</v>
          </cell>
          <cell r="C4332">
            <v>55</v>
          </cell>
          <cell r="D4332" t="str">
            <v>São Pedro do Sul</v>
          </cell>
        </row>
        <row r="4333">
          <cell r="A4333">
            <v>4319505</v>
          </cell>
          <cell r="B4333" t="str">
            <v>RS</v>
          </cell>
          <cell r="C4333">
            <v>51</v>
          </cell>
          <cell r="D4333" t="str">
            <v>São Sebastião do Caí</v>
          </cell>
        </row>
        <row r="4334">
          <cell r="A4334">
            <v>4319604</v>
          </cell>
          <cell r="B4334" t="str">
            <v>RS</v>
          </cell>
          <cell r="C4334">
            <v>55</v>
          </cell>
          <cell r="D4334" t="str">
            <v>São Sepé</v>
          </cell>
        </row>
        <row r="4335">
          <cell r="A4335">
            <v>4319703</v>
          </cell>
          <cell r="B4335" t="str">
            <v>RS</v>
          </cell>
          <cell r="C4335">
            <v>54</v>
          </cell>
          <cell r="D4335" t="str">
            <v>São Valentim</v>
          </cell>
        </row>
        <row r="4336">
          <cell r="A4336">
            <v>4319711</v>
          </cell>
          <cell r="B4336" t="str">
            <v>RS</v>
          </cell>
          <cell r="C4336">
            <v>54</v>
          </cell>
          <cell r="D4336" t="str">
            <v>São Valentim do Sul</v>
          </cell>
        </row>
        <row r="4337">
          <cell r="A4337">
            <v>4319737</v>
          </cell>
          <cell r="B4337" t="str">
            <v>RS</v>
          </cell>
          <cell r="C4337">
            <v>55</v>
          </cell>
          <cell r="D4337" t="str">
            <v>São Valério do Sul</v>
          </cell>
        </row>
        <row r="4338">
          <cell r="A4338">
            <v>4319752</v>
          </cell>
          <cell r="B4338" t="str">
            <v>RS</v>
          </cell>
          <cell r="C4338">
            <v>51</v>
          </cell>
          <cell r="D4338" t="str">
            <v>São Vendelino</v>
          </cell>
        </row>
        <row r="4339">
          <cell r="A4339">
            <v>4319802</v>
          </cell>
          <cell r="B4339" t="str">
            <v>RS</v>
          </cell>
          <cell r="C4339">
            <v>55</v>
          </cell>
          <cell r="D4339" t="str">
            <v>São Vicente do Sul</v>
          </cell>
        </row>
        <row r="4340">
          <cell r="A4340">
            <v>4319901</v>
          </cell>
          <cell r="B4340" t="str">
            <v>RS</v>
          </cell>
          <cell r="C4340">
            <v>51</v>
          </cell>
          <cell r="D4340" t="str">
            <v>Sapiranga</v>
          </cell>
        </row>
        <row r="4341">
          <cell r="A4341">
            <v>4320008</v>
          </cell>
          <cell r="B4341" t="str">
            <v>RS</v>
          </cell>
          <cell r="C4341">
            <v>51</v>
          </cell>
          <cell r="D4341" t="str">
            <v>Sapucaia do Sul</v>
          </cell>
        </row>
        <row r="4342">
          <cell r="A4342">
            <v>4320107</v>
          </cell>
          <cell r="B4342" t="str">
            <v>RS</v>
          </cell>
          <cell r="C4342">
            <v>54</v>
          </cell>
          <cell r="D4342" t="str">
            <v>Sarandi</v>
          </cell>
        </row>
        <row r="4343">
          <cell r="A4343">
            <v>4320206</v>
          </cell>
          <cell r="B4343" t="str">
            <v>RS</v>
          </cell>
          <cell r="C4343">
            <v>55</v>
          </cell>
          <cell r="D4343" t="str">
            <v>Seberi</v>
          </cell>
        </row>
        <row r="4344">
          <cell r="A4344">
            <v>4320230</v>
          </cell>
          <cell r="B4344" t="str">
            <v>RS</v>
          </cell>
          <cell r="C4344">
            <v>55</v>
          </cell>
          <cell r="D4344" t="str">
            <v>Sede Nova</v>
          </cell>
        </row>
        <row r="4345">
          <cell r="A4345">
            <v>4320263</v>
          </cell>
          <cell r="B4345" t="str">
            <v>RS</v>
          </cell>
          <cell r="C4345">
            <v>51</v>
          </cell>
          <cell r="D4345" t="str">
            <v>Segredo</v>
          </cell>
        </row>
        <row r="4346">
          <cell r="A4346">
            <v>4320305</v>
          </cell>
          <cell r="B4346" t="str">
            <v>RS</v>
          </cell>
          <cell r="C4346">
            <v>54</v>
          </cell>
          <cell r="D4346" t="str">
            <v>Selbach</v>
          </cell>
        </row>
        <row r="4347">
          <cell r="A4347">
            <v>4320321</v>
          </cell>
          <cell r="B4347" t="str">
            <v>RS</v>
          </cell>
          <cell r="C4347">
            <v>55</v>
          </cell>
          <cell r="D4347" t="str">
            <v>Senador Salgado Filho</v>
          </cell>
        </row>
        <row r="4348">
          <cell r="A4348">
            <v>4320354</v>
          </cell>
          <cell r="B4348" t="str">
            <v>RS</v>
          </cell>
          <cell r="C4348">
            <v>51</v>
          </cell>
          <cell r="D4348" t="str">
            <v>Sentinela do Sul</v>
          </cell>
        </row>
        <row r="4349">
          <cell r="A4349">
            <v>4320404</v>
          </cell>
          <cell r="B4349" t="str">
            <v>RS</v>
          </cell>
          <cell r="C4349">
            <v>54</v>
          </cell>
          <cell r="D4349" t="str">
            <v>Serafina Corrêa</v>
          </cell>
        </row>
        <row r="4350">
          <cell r="A4350">
            <v>4320453</v>
          </cell>
          <cell r="B4350" t="str">
            <v>RS</v>
          </cell>
          <cell r="C4350">
            <v>51</v>
          </cell>
          <cell r="D4350" t="str">
            <v>Sério</v>
          </cell>
        </row>
        <row r="4351">
          <cell r="A4351">
            <v>4320503</v>
          </cell>
          <cell r="B4351" t="str">
            <v>RS</v>
          </cell>
          <cell r="C4351">
            <v>54</v>
          </cell>
          <cell r="D4351" t="str">
            <v>Sertão</v>
          </cell>
        </row>
        <row r="4352">
          <cell r="A4352">
            <v>4320552</v>
          </cell>
          <cell r="B4352" t="str">
            <v>RS</v>
          </cell>
          <cell r="C4352">
            <v>51</v>
          </cell>
          <cell r="D4352" t="str">
            <v>Sertão Santana</v>
          </cell>
        </row>
        <row r="4353">
          <cell r="A4353">
            <v>4320578</v>
          </cell>
          <cell r="B4353" t="str">
            <v>RS</v>
          </cell>
          <cell r="C4353">
            <v>55</v>
          </cell>
          <cell r="D4353" t="str">
            <v>Sete de Setembro</v>
          </cell>
        </row>
        <row r="4354">
          <cell r="A4354">
            <v>4320602</v>
          </cell>
          <cell r="B4354" t="str">
            <v>RS</v>
          </cell>
          <cell r="C4354">
            <v>54</v>
          </cell>
          <cell r="D4354" t="str">
            <v>Severiano de Almeida</v>
          </cell>
        </row>
        <row r="4355">
          <cell r="A4355">
            <v>4320651</v>
          </cell>
          <cell r="B4355" t="str">
            <v>RS</v>
          </cell>
          <cell r="C4355">
            <v>55</v>
          </cell>
          <cell r="D4355" t="str">
            <v>Silveira Martins</v>
          </cell>
        </row>
        <row r="4356">
          <cell r="A4356">
            <v>4320677</v>
          </cell>
          <cell r="B4356" t="str">
            <v>RS</v>
          </cell>
          <cell r="C4356">
            <v>51</v>
          </cell>
          <cell r="D4356" t="str">
            <v>Sinimbu</v>
          </cell>
        </row>
        <row r="4357">
          <cell r="A4357">
            <v>4320701</v>
          </cell>
          <cell r="B4357" t="str">
            <v>RS</v>
          </cell>
          <cell r="C4357">
            <v>51</v>
          </cell>
          <cell r="D4357" t="str">
            <v>Sobradinho</v>
          </cell>
        </row>
        <row r="4358">
          <cell r="A4358">
            <v>4320800</v>
          </cell>
          <cell r="B4358" t="str">
            <v>RS</v>
          </cell>
          <cell r="C4358">
            <v>54</v>
          </cell>
          <cell r="D4358" t="str">
            <v>Soledade</v>
          </cell>
        </row>
        <row r="4359">
          <cell r="A4359">
            <v>4320859</v>
          </cell>
          <cell r="B4359" t="str">
            <v>RS</v>
          </cell>
          <cell r="C4359">
            <v>51</v>
          </cell>
          <cell r="D4359" t="str">
            <v>Tabaí</v>
          </cell>
        </row>
        <row r="4360">
          <cell r="A4360">
            <v>4320909</v>
          </cell>
          <cell r="B4360" t="str">
            <v>RS</v>
          </cell>
          <cell r="C4360">
            <v>54</v>
          </cell>
          <cell r="D4360" t="str">
            <v>Tapejara</v>
          </cell>
        </row>
        <row r="4361">
          <cell r="A4361">
            <v>4321006</v>
          </cell>
          <cell r="B4361" t="str">
            <v>RS</v>
          </cell>
          <cell r="C4361">
            <v>54</v>
          </cell>
          <cell r="D4361" t="str">
            <v>Tapera</v>
          </cell>
        </row>
        <row r="4362">
          <cell r="A4362">
            <v>4321105</v>
          </cell>
          <cell r="B4362" t="str">
            <v>RS</v>
          </cell>
          <cell r="C4362">
            <v>51</v>
          </cell>
          <cell r="D4362" t="str">
            <v>Tapes</v>
          </cell>
        </row>
        <row r="4363">
          <cell r="A4363">
            <v>4321204</v>
          </cell>
          <cell r="B4363" t="str">
            <v>RS</v>
          </cell>
          <cell r="C4363">
            <v>51</v>
          </cell>
          <cell r="D4363" t="str">
            <v>Taquara</v>
          </cell>
        </row>
        <row r="4364">
          <cell r="A4364">
            <v>4321303</v>
          </cell>
          <cell r="B4364" t="str">
            <v>RS</v>
          </cell>
          <cell r="C4364">
            <v>51</v>
          </cell>
          <cell r="D4364" t="str">
            <v>Taquari</v>
          </cell>
        </row>
        <row r="4365">
          <cell r="A4365">
            <v>4321329</v>
          </cell>
          <cell r="B4365" t="str">
            <v>RS</v>
          </cell>
          <cell r="C4365">
            <v>55</v>
          </cell>
          <cell r="D4365" t="str">
            <v>Taquaruçu do Sul</v>
          </cell>
        </row>
        <row r="4366">
          <cell r="A4366">
            <v>4321352</v>
          </cell>
          <cell r="B4366" t="str">
            <v>RS</v>
          </cell>
          <cell r="C4366">
            <v>51</v>
          </cell>
          <cell r="D4366" t="str">
            <v>Tavares</v>
          </cell>
        </row>
        <row r="4367">
          <cell r="A4367">
            <v>4321402</v>
          </cell>
          <cell r="B4367" t="str">
            <v>RS</v>
          </cell>
          <cell r="C4367">
            <v>55</v>
          </cell>
          <cell r="D4367" t="str">
            <v>Tenente Portela</v>
          </cell>
        </row>
        <row r="4368">
          <cell r="A4368">
            <v>4321436</v>
          </cell>
          <cell r="B4368" t="str">
            <v>RS</v>
          </cell>
          <cell r="C4368">
            <v>51</v>
          </cell>
          <cell r="D4368" t="str">
            <v>Terra de Areia</v>
          </cell>
        </row>
        <row r="4369">
          <cell r="A4369">
            <v>4321451</v>
          </cell>
          <cell r="B4369" t="str">
            <v>RS</v>
          </cell>
          <cell r="C4369">
            <v>51</v>
          </cell>
          <cell r="D4369" t="str">
            <v>Teutônia</v>
          </cell>
        </row>
        <row r="4370">
          <cell r="A4370">
            <v>4321469</v>
          </cell>
          <cell r="B4370" t="str">
            <v>RS</v>
          </cell>
          <cell r="C4370">
            <v>54</v>
          </cell>
          <cell r="D4370" t="str">
            <v>Tio Hugo</v>
          </cell>
        </row>
        <row r="4371">
          <cell r="A4371">
            <v>4321477</v>
          </cell>
          <cell r="B4371" t="str">
            <v>RS</v>
          </cell>
          <cell r="C4371">
            <v>55</v>
          </cell>
          <cell r="D4371" t="str">
            <v>Tiradentes do Sul</v>
          </cell>
        </row>
        <row r="4372">
          <cell r="A4372">
            <v>4321493</v>
          </cell>
          <cell r="B4372" t="str">
            <v>RS</v>
          </cell>
          <cell r="C4372">
            <v>55</v>
          </cell>
          <cell r="D4372" t="str">
            <v>Toropi</v>
          </cell>
        </row>
        <row r="4373">
          <cell r="A4373">
            <v>4321501</v>
          </cell>
          <cell r="B4373" t="str">
            <v>RS</v>
          </cell>
          <cell r="C4373">
            <v>51</v>
          </cell>
          <cell r="D4373" t="str">
            <v>Torres</v>
          </cell>
        </row>
        <row r="4374">
          <cell r="A4374">
            <v>4321600</v>
          </cell>
          <cell r="B4374" t="str">
            <v>RS</v>
          </cell>
          <cell r="C4374">
            <v>51</v>
          </cell>
          <cell r="D4374" t="str">
            <v>Tramandaí</v>
          </cell>
        </row>
        <row r="4375">
          <cell r="A4375">
            <v>4321626</v>
          </cell>
          <cell r="B4375" t="str">
            <v>RS</v>
          </cell>
          <cell r="C4375">
            <v>51</v>
          </cell>
          <cell r="D4375" t="str">
            <v>Travesseiro</v>
          </cell>
        </row>
        <row r="4376">
          <cell r="A4376">
            <v>4321634</v>
          </cell>
          <cell r="B4376" t="str">
            <v>RS</v>
          </cell>
          <cell r="C4376">
            <v>54</v>
          </cell>
          <cell r="D4376" t="str">
            <v>Três Arroios</v>
          </cell>
        </row>
        <row r="4377">
          <cell r="A4377">
            <v>4321667</v>
          </cell>
          <cell r="B4377" t="str">
            <v>RS</v>
          </cell>
          <cell r="C4377">
            <v>51</v>
          </cell>
          <cell r="D4377" t="str">
            <v>Três Cachoeiras</v>
          </cell>
        </row>
        <row r="4378">
          <cell r="A4378">
            <v>4321709</v>
          </cell>
          <cell r="B4378" t="str">
            <v>RS</v>
          </cell>
          <cell r="C4378">
            <v>51</v>
          </cell>
          <cell r="D4378" t="str">
            <v>Três Coroas</v>
          </cell>
        </row>
        <row r="4379">
          <cell r="A4379">
            <v>4321808</v>
          </cell>
          <cell r="B4379" t="str">
            <v>RS</v>
          </cell>
          <cell r="C4379">
            <v>55</v>
          </cell>
          <cell r="D4379" t="str">
            <v>Três de Maio</v>
          </cell>
        </row>
        <row r="4380">
          <cell r="A4380">
            <v>4321832</v>
          </cell>
          <cell r="B4380" t="str">
            <v>RS</v>
          </cell>
          <cell r="C4380">
            <v>51</v>
          </cell>
          <cell r="D4380" t="str">
            <v>Três Forquilhas</v>
          </cell>
        </row>
        <row r="4381">
          <cell r="A4381">
            <v>4321857</v>
          </cell>
          <cell r="B4381" t="str">
            <v>RS</v>
          </cell>
          <cell r="C4381">
            <v>54</v>
          </cell>
          <cell r="D4381" t="str">
            <v>Três Palmeiras</v>
          </cell>
        </row>
        <row r="4382">
          <cell r="A4382">
            <v>4321907</v>
          </cell>
          <cell r="B4382" t="str">
            <v>RS</v>
          </cell>
          <cell r="C4382">
            <v>55</v>
          </cell>
          <cell r="D4382" t="str">
            <v>Três Passos</v>
          </cell>
        </row>
        <row r="4383">
          <cell r="A4383">
            <v>4321956</v>
          </cell>
          <cell r="B4383" t="str">
            <v>RS</v>
          </cell>
          <cell r="C4383">
            <v>54</v>
          </cell>
          <cell r="D4383" t="str">
            <v>Trindade do Sul</v>
          </cell>
        </row>
        <row r="4384">
          <cell r="A4384">
            <v>4322004</v>
          </cell>
          <cell r="B4384" t="str">
            <v>RS</v>
          </cell>
          <cell r="C4384">
            <v>51</v>
          </cell>
          <cell r="D4384" t="str">
            <v>Triunfo</v>
          </cell>
        </row>
        <row r="4385">
          <cell r="A4385">
            <v>4322103</v>
          </cell>
          <cell r="B4385" t="str">
            <v>RS</v>
          </cell>
          <cell r="C4385">
            <v>55</v>
          </cell>
          <cell r="D4385" t="str">
            <v>Tucunduva</v>
          </cell>
        </row>
        <row r="4386">
          <cell r="A4386">
            <v>4322152</v>
          </cell>
          <cell r="B4386" t="str">
            <v>RS</v>
          </cell>
          <cell r="C4386">
            <v>51</v>
          </cell>
          <cell r="D4386" t="str">
            <v>Tunas</v>
          </cell>
        </row>
        <row r="4387">
          <cell r="A4387">
            <v>4322186</v>
          </cell>
          <cell r="B4387" t="str">
            <v>RS</v>
          </cell>
          <cell r="C4387">
            <v>54</v>
          </cell>
          <cell r="D4387" t="str">
            <v>Tupanci do Sul</v>
          </cell>
        </row>
        <row r="4388">
          <cell r="A4388">
            <v>4322202</v>
          </cell>
          <cell r="B4388" t="str">
            <v>RS</v>
          </cell>
          <cell r="C4388">
            <v>55</v>
          </cell>
          <cell r="D4388" t="str">
            <v>Tupanciretã</v>
          </cell>
        </row>
        <row r="4389">
          <cell r="A4389">
            <v>4322251</v>
          </cell>
          <cell r="B4389" t="str">
            <v>RS</v>
          </cell>
          <cell r="C4389">
            <v>51</v>
          </cell>
          <cell r="D4389" t="str">
            <v>Tupandi</v>
          </cell>
        </row>
        <row r="4390">
          <cell r="A4390">
            <v>4322301</v>
          </cell>
          <cell r="B4390" t="str">
            <v>RS</v>
          </cell>
          <cell r="C4390">
            <v>55</v>
          </cell>
          <cell r="D4390" t="str">
            <v>Tuparendi</v>
          </cell>
        </row>
        <row r="4391">
          <cell r="A4391">
            <v>4322327</v>
          </cell>
          <cell r="B4391" t="str">
            <v>RS</v>
          </cell>
          <cell r="C4391">
            <v>53</v>
          </cell>
          <cell r="D4391" t="str">
            <v>Turuçu</v>
          </cell>
        </row>
        <row r="4392">
          <cell r="A4392">
            <v>4322343</v>
          </cell>
          <cell r="B4392" t="str">
            <v>RS</v>
          </cell>
          <cell r="C4392">
            <v>55</v>
          </cell>
          <cell r="D4392" t="str">
            <v>Ubiretama</v>
          </cell>
        </row>
        <row r="4393">
          <cell r="A4393">
            <v>4322350</v>
          </cell>
          <cell r="B4393" t="str">
            <v>RS</v>
          </cell>
          <cell r="C4393">
            <v>54</v>
          </cell>
          <cell r="D4393" t="str">
            <v>União da Serra</v>
          </cell>
        </row>
        <row r="4394">
          <cell r="A4394">
            <v>4322376</v>
          </cell>
          <cell r="B4394" t="str">
            <v>RS</v>
          </cell>
          <cell r="C4394">
            <v>55</v>
          </cell>
          <cell r="D4394" t="str">
            <v>Unistalda</v>
          </cell>
        </row>
        <row r="4395">
          <cell r="A4395">
            <v>4322400</v>
          </cell>
          <cell r="B4395" t="str">
            <v>RS</v>
          </cell>
          <cell r="C4395">
            <v>55</v>
          </cell>
          <cell r="D4395" t="str">
            <v>Uruguaiana</v>
          </cell>
        </row>
        <row r="4396">
          <cell r="A4396">
            <v>4322509</v>
          </cell>
          <cell r="B4396" t="str">
            <v>RS</v>
          </cell>
          <cell r="C4396">
            <v>54</v>
          </cell>
          <cell r="D4396" t="str">
            <v>Vacaria</v>
          </cell>
        </row>
        <row r="4397">
          <cell r="A4397">
            <v>4322533</v>
          </cell>
          <cell r="B4397" t="str">
            <v>RS</v>
          </cell>
          <cell r="C4397">
            <v>51</v>
          </cell>
          <cell r="D4397" t="str">
            <v>Vale do Sol</v>
          </cell>
        </row>
        <row r="4398">
          <cell r="A4398">
            <v>4322541</v>
          </cell>
          <cell r="B4398" t="str">
            <v>RS</v>
          </cell>
          <cell r="C4398">
            <v>51</v>
          </cell>
          <cell r="D4398" t="str">
            <v>Vale Real</v>
          </cell>
        </row>
        <row r="4399">
          <cell r="A4399">
            <v>4322525</v>
          </cell>
          <cell r="B4399" t="str">
            <v>RS</v>
          </cell>
          <cell r="C4399">
            <v>51</v>
          </cell>
          <cell r="D4399" t="str">
            <v>Vale Verde</v>
          </cell>
        </row>
        <row r="4400">
          <cell r="A4400">
            <v>4322558</v>
          </cell>
          <cell r="B4400" t="str">
            <v>RS</v>
          </cell>
          <cell r="C4400">
            <v>54</v>
          </cell>
          <cell r="D4400" t="str">
            <v>Vanini</v>
          </cell>
        </row>
        <row r="4401">
          <cell r="A4401">
            <v>4322608</v>
          </cell>
          <cell r="B4401" t="str">
            <v>RS</v>
          </cell>
          <cell r="C4401">
            <v>51</v>
          </cell>
          <cell r="D4401" t="str">
            <v>Venâncio Aires</v>
          </cell>
        </row>
        <row r="4402">
          <cell r="A4402">
            <v>4322707</v>
          </cell>
          <cell r="B4402" t="str">
            <v>RS</v>
          </cell>
          <cell r="C4402">
            <v>51</v>
          </cell>
          <cell r="D4402" t="str">
            <v>Vera Cruz</v>
          </cell>
        </row>
        <row r="4403">
          <cell r="A4403">
            <v>4322806</v>
          </cell>
          <cell r="B4403" t="str">
            <v>RS</v>
          </cell>
          <cell r="C4403">
            <v>54</v>
          </cell>
          <cell r="D4403" t="str">
            <v>Veranópolis</v>
          </cell>
        </row>
        <row r="4404">
          <cell r="A4404">
            <v>4322855</v>
          </cell>
          <cell r="B4404" t="str">
            <v>RS</v>
          </cell>
          <cell r="C4404">
            <v>51</v>
          </cell>
          <cell r="D4404" t="str">
            <v>Vespasiano Correa</v>
          </cell>
        </row>
        <row r="4405">
          <cell r="A4405">
            <v>4322905</v>
          </cell>
          <cell r="B4405" t="str">
            <v>RS</v>
          </cell>
          <cell r="C4405">
            <v>54</v>
          </cell>
          <cell r="D4405" t="str">
            <v>Viadutos</v>
          </cell>
        </row>
        <row r="4406">
          <cell r="A4406">
            <v>4323002</v>
          </cell>
          <cell r="B4406" t="str">
            <v>RS</v>
          </cell>
          <cell r="C4406">
            <v>51</v>
          </cell>
          <cell r="D4406" t="str">
            <v>Viamão</v>
          </cell>
        </row>
        <row r="4407">
          <cell r="A4407">
            <v>4323101</v>
          </cell>
          <cell r="B4407" t="str">
            <v>RS</v>
          </cell>
          <cell r="C4407">
            <v>55</v>
          </cell>
          <cell r="D4407" t="str">
            <v>Vicente Dutra</v>
          </cell>
        </row>
        <row r="4408">
          <cell r="A4408">
            <v>4323200</v>
          </cell>
          <cell r="B4408" t="str">
            <v>RS</v>
          </cell>
          <cell r="C4408">
            <v>54</v>
          </cell>
          <cell r="D4408" t="str">
            <v>Victor Graeff</v>
          </cell>
        </row>
        <row r="4409">
          <cell r="A4409">
            <v>4323309</v>
          </cell>
          <cell r="B4409" t="str">
            <v>RS</v>
          </cell>
          <cell r="C4409">
            <v>54</v>
          </cell>
          <cell r="D4409" t="str">
            <v>Vila Flores</v>
          </cell>
        </row>
        <row r="4410">
          <cell r="A4410">
            <v>4323358</v>
          </cell>
          <cell r="B4410" t="str">
            <v>RS</v>
          </cell>
          <cell r="C4410">
            <v>54</v>
          </cell>
          <cell r="D4410" t="str">
            <v>Vila Lângaro</v>
          </cell>
        </row>
        <row r="4411">
          <cell r="A4411">
            <v>4323408</v>
          </cell>
          <cell r="B4411" t="str">
            <v>RS</v>
          </cell>
          <cell r="C4411">
            <v>54</v>
          </cell>
          <cell r="D4411" t="str">
            <v>Vila Maria</v>
          </cell>
        </row>
        <row r="4412">
          <cell r="A4412">
            <v>4323457</v>
          </cell>
          <cell r="B4412" t="str">
            <v>RS</v>
          </cell>
          <cell r="C4412">
            <v>55</v>
          </cell>
          <cell r="D4412" t="str">
            <v>Vila Nova do Sul</v>
          </cell>
        </row>
        <row r="4413">
          <cell r="A4413">
            <v>4323507</v>
          </cell>
          <cell r="B4413" t="str">
            <v>RS</v>
          </cell>
          <cell r="C4413">
            <v>55</v>
          </cell>
          <cell r="D4413" t="str">
            <v>Vista Alegre</v>
          </cell>
        </row>
        <row r="4414">
          <cell r="A4414">
            <v>4323606</v>
          </cell>
          <cell r="B4414" t="str">
            <v>RS</v>
          </cell>
          <cell r="C4414">
            <v>54</v>
          </cell>
          <cell r="D4414" t="str">
            <v>Vista Alegre do Prata</v>
          </cell>
        </row>
        <row r="4415">
          <cell r="A4415">
            <v>4323705</v>
          </cell>
          <cell r="B4415" t="str">
            <v>RS</v>
          </cell>
          <cell r="C4415">
            <v>55</v>
          </cell>
          <cell r="D4415" t="str">
            <v>Vista Gaúcha</v>
          </cell>
        </row>
        <row r="4416">
          <cell r="A4416">
            <v>4323754</v>
          </cell>
          <cell r="B4416" t="str">
            <v>RS</v>
          </cell>
          <cell r="C4416">
            <v>55</v>
          </cell>
          <cell r="D4416" t="str">
            <v>Vitória das Missões</v>
          </cell>
        </row>
        <row r="4417">
          <cell r="A4417">
            <v>4323770</v>
          </cell>
          <cell r="B4417" t="str">
            <v>RS</v>
          </cell>
          <cell r="C4417">
            <v>51</v>
          </cell>
          <cell r="D4417" t="str">
            <v>Westfalia</v>
          </cell>
        </row>
        <row r="4418">
          <cell r="A4418">
            <v>4323804</v>
          </cell>
          <cell r="B4418" t="str">
            <v>RS</v>
          </cell>
          <cell r="C4418">
            <v>51</v>
          </cell>
          <cell r="D4418" t="str">
            <v>Xangri-lá</v>
          </cell>
        </row>
        <row r="4419">
          <cell r="A4419">
            <v>4200051</v>
          </cell>
          <cell r="B4419" t="str">
            <v>SC</v>
          </cell>
          <cell r="C4419">
            <v>49</v>
          </cell>
          <cell r="D4419" t="str">
            <v>Abdon Batista</v>
          </cell>
        </row>
        <row r="4420">
          <cell r="A4420">
            <v>4200101</v>
          </cell>
          <cell r="B4420" t="str">
            <v>SC</v>
          </cell>
          <cell r="C4420">
            <v>49</v>
          </cell>
          <cell r="D4420" t="str">
            <v>Abelardo Luz</v>
          </cell>
        </row>
        <row r="4421">
          <cell r="A4421">
            <v>4200200</v>
          </cell>
          <cell r="B4421" t="str">
            <v>SC</v>
          </cell>
          <cell r="C4421">
            <v>47</v>
          </cell>
          <cell r="D4421" t="str">
            <v>Agrolândia</v>
          </cell>
        </row>
        <row r="4422">
          <cell r="A4422">
            <v>4200309</v>
          </cell>
          <cell r="B4422" t="str">
            <v>SC</v>
          </cell>
          <cell r="C4422">
            <v>47</v>
          </cell>
          <cell r="D4422" t="str">
            <v>Agronômica</v>
          </cell>
        </row>
        <row r="4423">
          <cell r="A4423">
            <v>4200408</v>
          </cell>
          <cell r="B4423" t="str">
            <v>SC</v>
          </cell>
          <cell r="C4423">
            <v>49</v>
          </cell>
          <cell r="D4423" t="str">
            <v>Água Doce</v>
          </cell>
        </row>
        <row r="4424">
          <cell r="A4424">
            <v>4200507</v>
          </cell>
          <cell r="B4424" t="str">
            <v>SC</v>
          </cell>
          <cell r="C4424">
            <v>49</v>
          </cell>
          <cell r="D4424" t="str">
            <v>Águas de Chapecó</v>
          </cell>
        </row>
        <row r="4425">
          <cell r="A4425">
            <v>4200556</v>
          </cell>
          <cell r="B4425" t="str">
            <v>SC</v>
          </cell>
          <cell r="C4425">
            <v>49</v>
          </cell>
          <cell r="D4425" t="str">
            <v>Águas Frias</v>
          </cell>
        </row>
        <row r="4426">
          <cell r="A4426">
            <v>4200606</v>
          </cell>
          <cell r="B4426" t="str">
            <v>SC</v>
          </cell>
          <cell r="C4426">
            <v>48</v>
          </cell>
          <cell r="D4426" t="str">
            <v>Águas Mornas</v>
          </cell>
        </row>
        <row r="4427">
          <cell r="A4427">
            <v>4200705</v>
          </cell>
          <cell r="B4427" t="str">
            <v>SC</v>
          </cell>
          <cell r="C4427">
            <v>48</v>
          </cell>
          <cell r="D4427" t="str">
            <v>Alfredo Wagner</v>
          </cell>
        </row>
        <row r="4428">
          <cell r="A4428">
            <v>4200754</v>
          </cell>
          <cell r="B4428" t="str">
            <v>SC</v>
          </cell>
          <cell r="C4428">
            <v>49</v>
          </cell>
          <cell r="D4428" t="str">
            <v>Alto Bela Vista</v>
          </cell>
        </row>
        <row r="4429">
          <cell r="A4429">
            <v>4200804</v>
          </cell>
          <cell r="B4429" t="str">
            <v>SC</v>
          </cell>
          <cell r="C4429">
            <v>49</v>
          </cell>
          <cell r="D4429" t="str">
            <v>Anchieta</v>
          </cell>
        </row>
        <row r="4430">
          <cell r="A4430">
            <v>4200903</v>
          </cell>
          <cell r="B4430" t="str">
            <v>SC</v>
          </cell>
          <cell r="C4430">
            <v>48</v>
          </cell>
          <cell r="D4430" t="str">
            <v>Angelina</v>
          </cell>
        </row>
        <row r="4431">
          <cell r="A4431">
            <v>4201000</v>
          </cell>
          <cell r="B4431" t="str">
            <v>SC</v>
          </cell>
          <cell r="C4431">
            <v>49</v>
          </cell>
          <cell r="D4431" t="str">
            <v>Anita Garibaldi</v>
          </cell>
        </row>
        <row r="4432">
          <cell r="A4432">
            <v>4201109</v>
          </cell>
          <cell r="B4432" t="str">
            <v>SC</v>
          </cell>
          <cell r="C4432">
            <v>48</v>
          </cell>
          <cell r="D4432" t="str">
            <v>Anitápolis</v>
          </cell>
        </row>
        <row r="4433">
          <cell r="A4433">
            <v>4201208</v>
          </cell>
          <cell r="B4433" t="str">
            <v>SC</v>
          </cell>
          <cell r="C4433">
            <v>48</v>
          </cell>
          <cell r="D4433" t="str">
            <v>Antônio Carlos</v>
          </cell>
        </row>
        <row r="4434">
          <cell r="A4434">
            <v>4201257</v>
          </cell>
          <cell r="B4434" t="str">
            <v>SC</v>
          </cell>
          <cell r="C4434">
            <v>47</v>
          </cell>
          <cell r="D4434" t="str">
            <v>Apiúna</v>
          </cell>
        </row>
        <row r="4435">
          <cell r="A4435">
            <v>4201273</v>
          </cell>
          <cell r="B4435" t="str">
            <v>SC</v>
          </cell>
          <cell r="C4435">
            <v>49</v>
          </cell>
          <cell r="D4435" t="str">
            <v>Arabutã</v>
          </cell>
        </row>
        <row r="4436">
          <cell r="A4436">
            <v>4201307</v>
          </cell>
          <cell r="B4436" t="str">
            <v>SC</v>
          </cell>
          <cell r="C4436">
            <v>47</v>
          </cell>
          <cell r="D4436" t="str">
            <v>Araquari</v>
          </cell>
        </row>
        <row r="4437">
          <cell r="A4437">
            <v>4201406</v>
          </cell>
          <cell r="B4437" t="str">
            <v>SC</v>
          </cell>
          <cell r="C4437">
            <v>48</v>
          </cell>
          <cell r="D4437" t="str">
            <v>Araranguá</v>
          </cell>
        </row>
        <row r="4438">
          <cell r="A4438">
            <v>4201505</v>
          </cell>
          <cell r="B4438" t="str">
            <v>SC</v>
          </cell>
          <cell r="C4438">
            <v>48</v>
          </cell>
          <cell r="D4438" t="str">
            <v>Armazém</v>
          </cell>
        </row>
        <row r="4439">
          <cell r="A4439">
            <v>4201604</v>
          </cell>
          <cell r="B4439" t="str">
            <v>SC</v>
          </cell>
          <cell r="C4439">
            <v>49</v>
          </cell>
          <cell r="D4439" t="str">
            <v>Arroio Trinta</v>
          </cell>
        </row>
        <row r="4440">
          <cell r="A4440">
            <v>4201653</v>
          </cell>
          <cell r="B4440" t="str">
            <v>SC</v>
          </cell>
          <cell r="C4440">
            <v>49</v>
          </cell>
          <cell r="D4440" t="str">
            <v>Arvoredo</v>
          </cell>
        </row>
        <row r="4441">
          <cell r="A4441">
            <v>4201703</v>
          </cell>
          <cell r="B4441" t="str">
            <v>SC</v>
          </cell>
          <cell r="C4441">
            <v>47</v>
          </cell>
          <cell r="D4441" t="str">
            <v>Ascurra</v>
          </cell>
        </row>
        <row r="4442">
          <cell r="A4442">
            <v>4201802</v>
          </cell>
          <cell r="B4442" t="str">
            <v>SC</v>
          </cell>
          <cell r="C4442">
            <v>47</v>
          </cell>
          <cell r="D4442" t="str">
            <v>Atalanta</v>
          </cell>
        </row>
        <row r="4443">
          <cell r="A4443">
            <v>4201901</v>
          </cell>
          <cell r="B4443" t="str">
            <v>SC</v>
          </cell>
          <cell r="C4443">
            <v>47</v>
          </cell>
          <cell r="D4443" t="str">
            <v>Aurora</v>
          </cell>
        </row>
        <row r="4444">
          <cell r="A4444">
            <v>4201950</v>
          </cell>
          <cell r="B4444" t="str">
            <v>SC</v>
          </cell>
          <cell r="C4444">
            <v>48</v>
          </cell>
          <cell r="D4444" t="str">
            <v>Balneário Arroio do Silva</v>
          </cell>
        </row>
        <row r="4445">
          <cell r="A4445">
            <v>4202057</v>
          </cell>
          <cell r="B4445" t="str">
            <v>SC</v>
          </cell>
          <cell r="C4445">
            <v>47</v>
          </cell>
          <cell r="D4445" t="str">
            <v>Balneário Barra do Sul</v>
          </cell>
        </row>
        <row r="4446">
          <cell r="A4446">
            <v>4202008</v>
          </cell>
          <cell r="B4446" t="str">
            <v>SC</v>
          </cell>
          <cell r="C4446">
            <v>47</v>
          </cell>
          <cell r="D4446" t="str">
            <v>Balneário Camboriú</v>
          </cell>
        </row>
        <row r="4447">
          <cell r="A4447">
            <v>4202073</v>
          </cell>
          <cell r="B4447" t="str">
            <v>SC</v>
          </cell>
          <cell r="C4447">
            <v>48</v>
          </cell>
          <cell r="D4447" t="str">
            <v>Balneário Gaivota</v>
          </cell>
        </row>
        <row r="4448">
          <cell r="A4448">
            <v>4212809</v>
          </cell>
          <cell r="B4448" t="str">
            <v>SC</v>
          </cell>
          <cell r="C4448">
            <v>47</v>
          </cell>
          <cell r="D4448" t="str">
            <v>Balneário Piçarras</v>
          </cell>
        </row>
        <row r="4449">
          <cell r="A4449">
            <v>4220000</v>
          </cell>
          <cell r="B4449" t="str">
            <v>SC</v>
          </cell>
          <cell r="C4449">
            <v>48</v>
          </cell>
          <cell r="D4449" t="str">
            <v>Balneário Rincão</v>
          </cell>
        </row>
        <row r="4450">
          <cell r="A4450">
            <v>4202081</v>
          </cell>
          <cell r="B4450" t="str">
            <v>SC</v>
          </cell>
          <cell r="C4450">
            <v>49</v>
          </cell>
          <cell r="D4450" t="str">
            <v>Bandeirante</v>
          </cell>
        </row>
        <row r="4451">
          <cell r="A4451">
            <v>4202099</v>
          </cell>
          <cell r="B4451" t="str">
            <v>SC</v>
          </cell>
          <cell r="C4451">
            <v>49</v>
          </cell>
          <cell r="D4451" t="str">
            <v>Barra Bonita</v>
          </cell>
        </row>
        <row r="4452">
          <cell r="A4452">
            <v>4202107</v>
          </cell>
          <cell r="B4452" t="str">
            <v>SC</v>
          </cell>
          <cell r="C4452">
            <v>47</v>
          </cell>
          <cell r="D4452" t="str">
            <v>Barra Velha</v>
          </cell>
        </row>
        <row r="4453">
          <cell r="A4453">
            <v>4202131</v>
          </cell>
          <cell r="B4453" t="str">
            <v>SC</v>
          </cell>
          <cell r="C4453">
            <v>47</v>
          </cell>
          <cell r="D4453" t="str">
            <v>Bela Vista do Toldo</v>
          </cell>
        </row>
        <row r="4454">
          <cell r="A4454">
            <v>4202156</v>
          </cell>
          <cell r="B4454" t="str">
            <v>SC</v>
          </cell>
          <cell r="C4454">
            <v>49</v>
          </cell>
          <cell r="D4454" t="str">
            <v>Belmonte</v>
          </cell>
        </row>
        <row r="4455">
          <cell r="A4455">
            <v>4202206</v>
          </cell>
          <cell r="B4455" t="str">
            <v>SC</v>
          </cell>
          <cell r="C4455">
            <v>47</v>
          </cell>
          <cell r="D4455" t="str">
            <v>Benedito Novo</v>
          </cell>
        </row>
        <row r="4456">
          <cell r="A4456">
            <v>4202305</v>
          </cell>
          <cell r="B4456" t="str">
            <v>SC</v>
          </cell>
          <cell r="C4456">
            <v>48</v>
          </cell>
          <cell r="D4456" t="str">
            <v>Biguaçu</v>
          </cell>
        </row>
        <row r="4457">
          <cell r="A4457">
            <v>4202404</v>
          </cell>
          <cell r="B4457" t="str">
            <v>SC</v>
          </cell>
          <cell r="C4457">
            <v>47</v>
          </cell>
          <cell r="D4457" t="str">
            <v>Blumenau</v>
          </cell>
        </row>
        <row r="4458">
          <cell r="A4458">
            <v>4202438</v>
          </cell>
          <cell r="B4458" t="str">
            <v>SC</v>
          </cell>
          <cell r="C4458">
            <v>49</v>
          </cell>
          <cell r="D4458" t="str">
            <v>Bocaina do Sul</v>
          </cell>
        </row>
        <row r="4459">
          <cell r="A4459">
            <v>4202503</v>
          </cell>
          <cell r="B4459" t="str">
            <v>SC</v>
          </cell>
          <cell r="C4459">
            <v>49</v>
          </cell>
          <cell r="D4459" t="str">
            <v>Bom Jardim da Serra</v>
          </cell>
        </row>
        <row r="4460">
          <cell r="A4460">
            <v>4202537</v>
          </cell>
          <cell r="B4460" t="str">
            <v>SC</v>
          </cell>
          <cell r="C4460">
            <v>49</v>
          </cell>
          <cell r="D4460" t="str">
            <v>Bom Jesus</v>
          </cell>
        </row>
        <row r="4461">
          <cell r="A4461">
            <v>4202578</v>
          </cell>
          <cell r="B4461" t="str">
            <v>SC</v>
          </cell>
          <cell r="C4461">
            <v>49</v>
          </cell>
          <cell r="D4461" t="str">
            <v>Bom Jesus do Oeste</v>
          </cell>
        </row>
        <row r="4462">
          <cell r="A4462">
            <v>4202602</v>
          </cell>
          <cell r="B4462" t="str">
            <v>SC</v>
          </cell>
          <cell r="C4462">
            <v>49</v>
          </cell>
          <cell r="D4462" t="str">
            <v>Bom Retiro</v>
          </cell>
        </row>
        <row r="4463">
          <cell r="A4463">
            <v>4202453</v>
          </cell>
          <cell r="B4463" t="str">
            <v>SC</v>
          </cell>
          <cell r="C4463">
            <v>47</v>
          </cell>
          <cell r="D4463" t="str">
            <v>Bombinhas</v>
          </cell>
        </row>
        <row r="4464">
          <cell r="A4464">
            <v>4202701</v>
          </cell>
          <cell r="B4464" t="str">
            <v>SC</v>
          </cell>
          <cell r="C4464">
            <v>47</v>
          </cell>
          <cell r="D4464" t="str">
            <v>Botuverá</v>
          </cell>
        </row>
        <row r="4465">
          <cell r="A4465">
            <v>4202800</v>
          </cell>
          <cell r="B4465" t="str">
            <v>SC</v>
          </cell>
          <cell r="C4465">
            <v>48</v>
          </cell>
          <cell r="D4465" t="str">
            <v>Braço do Norte</v>
          </cell>
        </row>
        <row r="4466">
          <cell r="A4466">
            <v>4202859</v>
          </cell>
          <cell r="B4466" t="str">
            <v>SC</v>
          </cell>
          <cell r="C4466">
            <v>47</v>
          </cell>
          <cell r="D4466" t="str">
            <v>Braço do Trombudo</v>
          </cell>
        </row>
        <row r="4467">
          <cell r="A4467">
            <v>4202875</v>
          </cell>
          <cell r="B4467" t="str">
            <v>SC</v>
          </cell>
          <cell r="C4467">
            <v>49</v>
          </cell>
          <cell r="D4467" t="str">
            <v>Brunópolis</v>
          </cell>
        </row>
        <row r="4468">
          <cell r="A4468">
            <v>4202909</v>
          </cell>
          <cell r="B4468" t="str">
            <v>SC</v>
          </cell>
          <cell r="C4468">
            <v>47</v>
          </cell>
          <cell r="D4468" t="str">
            <v>Brusque</v>
          </cell>
        </row>
        <row r="4469">
          <cell r="A4469">
            <v>4203006</v>
          </cell>
          <cell r="B4469" t="str">
            <v>SC</v>
          </cell>
          <cell r="C4469">
            <v>49</v>
          </cell>
          <cell r="D4469" t="str">
            <v>Caçador</v>
          </cell>
        </row>
        <row r="4470">
          <cell r="A4470">
            <v>4203105</v>
          </cell>
          <cell r="B4470" t="str">
            <v>SC</v>
          </cell>
          <cell r="C4470">
            <v>49</v>
          </cell>
          <cell r="D4470" t="str">
            <v>Caibi</v>
          </cell>
        </row>
        <row r="4471">
          <cell r="A4471">
            <v>4203154</v>
          </cell>
          <cell r="B4471" t="str">
            <v>SC</v>
          </cell>
          <cell r="C4471">
            <v>49</v>
          </cell>
          <cell r="D4471" t="str">
            <v>Calmon</v>
          </cell>
        </row>
        <row r="4472">
          <cell r="A4472">
            <v>4203204</v>
          </cell>
          <cell r="B4472" t="str">
            <v>SC</v>
          </cell>
          <cell r="C4472">
            <v>47</v>
          </cell>
          <cell r="D4472" t="str">
            <v>Camboriú</v>
          </cell>
        </row>
        <row r="4473">
          <cell r="A4473">
            <v>4203303</v>
          </cell>
          <cell r="B4473" t="str">
            <v>SC</v>
          </cell>
          <cell r="C4473">
            <v>47</v>
          </cell>
          <cell r="D4473" t="str">
            <v>Campo Alegre</v>
          </cell>
        </row>
        <row r="4474">
          <cell r="A4474">
            <v>4203402</v>
          </cell>
          <cell r="B4474" t="str">
            <v>SC</v>
          </cell>
          <cell r="C4474">
            <v>49</v>
          </cell>
          <cell r="D4474" t="str">
            <v>Campo Belo do Sul</v>
          </cell>
        </row>
        <row r="4475">
          <cell r="A4475">
            <v>4203501</v>
          </cell>
          <cell r="B4475" t="str">
            <v>SC</v>
          </cell>
          <cell r="C4475">
            <v>49</v>
          </cell>
          <cell r="D4475" t="str">
            <v>Campo Erê</v>
          </cell>
        </row>
        <row r="4476">
          <cell r="A4476">
            <v>4203600</v>
          </cell>
          <cell r="B4476" t="str">
            <v>SC</v>
          </cell>
          <cell r="C4476">
            <v>49</v>
          </cell>
          <cell r="D4476" t="str">
            <v>Campos Novos</v>
          </cell>
        </row>
        <row r="4477">
          <cell r="A4477">
            <v>4203709</v>
          </cell>
          <cell r="B4477" t="str">
            <v>SC</v>
          </cell>
          <cell r="C4477">
            <v>48</v>
          </cell>
          <cell r="D4477" t="str">
            <v>Canelinha</v>
          </cell>
        </row>
        <row r="4478">
          <cell r="A4478">
            <v>4203808</v>
          </cell>
          <cell r="B4478" t="str">
            <v>SC</v>
          </cell>
          <cell r="C4478">
            <v>47</v>
          </cell>
          <cell r="D4478" t="str">
            <v>Canoinhas</v>
          </cell>
        </row>
        <row r="4479">
          <cell r="A4479">
            <v>4203253</v>
          </cell>
          <cell r="B4479" t="str">
            <v>SC</v>
          </cell>
          <cell r="C4479">
            <v>49</v>
          </cell>
          <cell r="D4479" t="str">
            <v>Capão Alto</v>
          </cell>
        </row>
        <row r="4480">
          <cell r="A4480">
            <v>4203907</v>
          </cell>
          <cell r="B4480" t="str">
            <v>SC</v>
          </cell>
          <cell r="C4480">
            <v>49</v>
          </cell>
          <cell r="D4480" t="str">
            <v>Capinzal</v>
          </cell>
        </row>
        <row r="4481">
          <cell r="A4481">
            <v>4203956</v>
          </cell>
          <cell r="B4481" t="str">
            <v>SC</v>
          </cell>
          <cell r="C4481">
            <v>48</v>
          </cell>
          <cell r="D4481" t="str">
            <v>Capivari de Baixo</v>
          </cell>
        </row>
        <row r="4482">
          <cell r="A4482">
            <v>4204004</v>
          </cell>
          <cell r="B4482" t="str">
            <v>SC</v>
          </cell>
          <cell r="C4482">
            <v>49</v>
          </cell>
          <cell r="D4482" t="str">
            <v>Catanduvas</v>
          </cell>
        </row>
        <row r="4483">
          <cell r="A4483">
            <v>4204103</v>
          </cell>
          <cell r="B4483" t="str">
            <v>SC</v>
          </cell>
          <cell r="C4483">
            <v>49</v>
          </cell>
          <cell r="D4483" t="str">
            <v>Caxambu do Sul</v>
          </cell>
        </row>
        <row r="4484">
          <cell r="A4484">
            <v>4204152</v>
          </cell>
          <cell r="B4484" t="str">
            <v>SC</v>
          </cell>
          <cell r="C4484">
            <v>49</v>
          </cell>
          <cell r="D4484" t="str">
            <v>Celso Ramos</v>
          </cell>
        </row>
        <row r="4485">
          <cell r="A4485">
            <v>4204178</v>
          </cell>
          <cell r="B4485" t="str">
            <v>SC</v>
          </cell>
          <cell r="C4485">
            <v>49</v>
          </cell>
          <cell r="D4485" t="str">
            <v>Cerro Negro</v>
          </cell>
        </row>
        <row r="4486">
          <cell r="A4486">
            <v>4204194</v>
          </cell>
          <cell r="B4486" t="str">
            <v>SC</v>
          </cell>
          <cell r="C4486">
            <v>47</v>
          </cell>
          <cell r="D4486" t="str">
            <v>Chapadão do Lageado</v>
          </cell>
        </row>
        <row r="4487">
          <cell r="A4487">
            <v>4204202</v>
          </cell>
          <cell r="B4487" t="str">
            <v>SC</v>
          </cell>
          <cell r="C4487">
            <v>49</v>
          </cell>
          <cell r="D4487" t="str">
            <v>Chapecó</v>
          </cell>
        </row>
        <row r="4488">
          <cell r="A4488">
            <v>4204251</v>
          </cell>
          <cell r="B4488" t="str">
            <v>SC</v>
          </cell>
          <cell r="C4488">
            <v>48</v>
          </cell>
          <cell r="D4488" t="str">
            <v>Cocal do Sul</v>
          </cell>
        </row>
        <row r="4489">
          <cell r="A4489">
            <v>4204301</v>
          </cell>
          <cell r="B4489" t="str">
            <v>SC</v>
          </cell>
          <cell r="C4489">
            <v>49</v>
          </cell>
          <cell r="D4489" t="str">
            <v>Concórdia</v>
          </cell>
        </row>
        <row r="4490">
          <cell r="A4490">
            <v>4204350</v>
          </cell>
          <cell r="B4490" t="str">
            <v>SC</v>
          </cell>
          <cell r="C4490">
            <v>49</v>
          </cell>
          <cell r="D4490" t="str">
            <v>Cordilheira Alta</v>
          </cell>
        </row>
        <row r="4491">
          <cell r="A4491">
            <v>4204400</v>
          </cell>
          <cell r="B4491" t="str">
            <v>SC</v>
          </cell>
          <cell r="C4491">
            <v>49</v>
          </cell>
          <cell r="D4491" t="str">
            <v>Coronel Freitas</v>
          </cell>
        </row>
        <row r="4492">
          <cell r="A4492">
            <v>4204459</v>
          </cell>
          <cell r="B4492" t="str">
            <v>SC</v>
          </cell>
          <cell r="C4492">
            <v>49</v>
          </cell>
          <cell r="D4492" t="str">
            <v>Coronel Martins</v>
          </cell>
        </row>
        <row r="4493">
          <cell r="A4493">
            <v>4204558</v>
          </cell>
          <cell r="B4493" t="str">
            <v>SC</v>
          </cell>
          <cell r="C4493">
            <v>49</v>
          </cell>
          <cell r="D4493" t="str">
            <v>Correia Pinto</v>
          </cell>
        </row>
        <row r="4494">
          <cell r="A4494">
            <v>4204509</v>
          </cell>
          <cell r="B4494" t="str">
            <v>SC</v>
          </cell>
          <cell r="C4494">
            <v>47</v>
          </cell>
          <cell r="D4494" t="str">
            <v>Corupá</v>
          </cell>
        </row>
        <row r="4495">
          <cell r="A4495">
            <v>4204608</v>
          </cell>
          <cell r="B4495" t="str">
            <v>SC</v>
          </cell>
          <cell r="C4495">
            <v>48</v>
          </cell>
          <cell r="D4495" t="str">
            <v>Criciúma</v>
          </cell>
        </row>
        <row r="4496">
          <cell r="A4496">
            <v>4204707</v>
          </cell>
          <cell r="B4496" t="str">
            <v>SC</v>
          </cell>
          <cell r="C4496">
            <v>49</v>
          </cell>
          <cell r="D4496" t="str">
            <v>Cunha Porã</v>
          </cell>
        </row>
        <row r="4497">
          <cell r="A4497">
            <v>4204756</v>
          </cell>
          <cell r="B4497" t="str">
            <v>SC</v>
          </cell>
          <cell r="C4497">
            <v>49</v>
          </cell>
          <cell r="D4497" t="str">
            <v>Cunhataí</v>
          </cell>
        </row>
        <row r="4498">
          <cell r="A4498">
            <v>4204806</v>
          </cell>
          <cell r="B4498" t="str">
            <v>SC</v>
          </cell>
          <cell r="C4498">
            <v>49</v>
          </cell>
          <cell r="D4498" t="str">
            <v>Curitibanos</v>
          </cell>
        </row>
        <row r="4499">
          <cell r="A4499">
            <v>4204905</v>
          </cell>
          <cell r="B4499" t="str">
            <v>SC</v>
          </cell>
          <cell r="C4499">
            <v>49</v>
          </cell>
          <cell r="D4499" t="str">
            <v>Descanso</v>
          </cell>
        </row>
        <row r="4500">
          <cell r="A4500">
            <v>4205001</v>
          </cell>
          <cell r="B4500" t="str">
            <v>SC</v>
          </cell>
          <cell r="C4500">
            <v>49</v>
          </cell>
          <cell r="D4500" t="str">
            <v>Dionísio Cerqueira</v>
          </cell>
        </row>
        <row r="4501">
          <cell r="A4501">
            <v>4205100</v>
          </cell>
          <cell r="B4501" t="str">
            <v>SC</v>
          </cell>
          <cell r="C4501">
            <v>47</v>
          </cell>
          <cell r="D4501" t="str">
            <v>Dona Emma</v>
          </cell>
        </row>
        <row r="4502">
          <cell r="A4502">
            <v>4205159</v>
          </cell>
          <cell r="B4502" t="str">
            <v>SC</v>
          </cell>
          <cell r="C4502">
            <v>47</v>
          </cell>
          <cell r="D4502" t="str">
            <v>Doutor Pedrinho</v>
          </cell>
        </row>
        <row r="4503">
          <cell r="A4503">
            <v>4205175</v>
          </cell>
          <cell r="B4503" t="str">
            <v>SC</v>
          </cell>
          <cell r="C4503">
            <v>49</v>
          </cell>
          <cell r="D4503" t="str">
            <v>Entre Rios</v>
          </cell>
        </row>
        <row r="4504">
          <cell r="A4504">
            <v>4205191</v>
          </cell>
          <cell r="B4504" t="str">
            <v>SC</v>
          </cell>
          <cell r="C4504">
            <v>48</v>
          </cell>
          <cell r="D4504" t="str">
            <v>Ermo</v>
          </cell>
        </row>
        <row r="4505">
          <cell r="A4505">
            <v>4205209</v>
          </cell>
          <cell r="B4505" t="str">
            <v>SC</v>
          </cell>
          <cell r="C4505">
            <v>49</v>
          </cell>
          <cell r="D4505" t="str">
            <v>Erval Velho</v>
          </cell>
        </row>
        <row r="4506">
          <cell r="A4506">
            <v>4205308</v>
          </cell>
          <cell r="B4506" t="str">
            <v>SC</v>
          </cell>
          <cell r="C4506">
            <v>49</v>
          </cell>
          <cell r="D4506" t="str">
            <v>Faxinal dos Guedes</v>
          </cell>
        </row>
        <row r="4507">
          <cell r="A4507">
            <v>4205357</v>
          </cell>
          <cell r="B4507" t="str">
            <v>SC</v>
          </cell>
          <cell r="C4507">
            <v>49</v>
          </cell>
          <cell r="D4507" t="str">
            <v>Flor do Sertão</v>
          </cell>
        </row>
        <row r="4508">
          <cell r="A4508">
            <v>4205407</v>
          </cell>
          <cell r="B4508" t="str">
            <v>SC</v>
          </cell>
          <cell r="C4508">
            <v>48</v>
          </cell>
          <cell r="D4508" t="str">
            <v>Florianópolis</v>
          </cell>
        </row>
        <row r="4509">
          <cell r="A4509">
            <v>4205431</v>
          </cell>
          <cell r="B4509" t="str">
            <v>SC</v>
          </cell>
          <cell r="C4509">
            <v>49</v>
          </cell>
          <cell r="D4509" t="str">
            <v>Formosa do Sul</v>
          </cell>
        </row>
        <row r="4510">
          <cell r="A4510">
            <v>4205456</v>
          </cell>
          <cell r="B4510" t="str">
            <v>SC</v>
          </cell>
          <cell r="C4510">
            <v>48</v>
          </cell>
          <cell r="D4510" t="str">
            <v>Forquilhinha</v>
          </cell>
        </row>
        <row r="4511">
          <cell r="A4511">
            <v>4205506</v>
          </cell>
          <cell r="B4511" t="str">
            <v>SC</v>
          </cell>
          <cell r="C4511">
            <v>49</v>
          </cell>
          <cell r="D4511" t="str">
            <v>Fraiburgo</v>
          </cell>
        </row>
        <row r="4512">
          <cell r="A4512">
            <v>4205555</v>
          </cell>
          <cell r="B4512" t="str">
            <v>SC</v>
          </cell>
          <cell r="C4512">
            <v>49</v>
          </cell>
          <cell r="D4512" t="str">
            <v>Frei Rogério</v>
          </cell>
        </row>
        <row r="4513">
          <cell r="A4513">
            <v>4205605</v>
          </cell>
          <cell r="B4513" t="str">
            <v>SC</v>
          </cell>
          <cell r="C4513">
            <v>49</v>
          </cell>
          <cell r="D4513" t="str">
            <v>Galvão</v>
          </cell>
        </row>
        <row r="4514">
          <cell r="A4514">
            <v>4205704</v>
          </cell>
          <cell r="B4514" t="str">
            <v>SC</v>
          </cell>
          <cell r="C4514">
            <v>48</v>
          </cell>
          <cell r="D4514" t="str">
            <v>Garopaba</v>
          </cell>
        </row>
        <row r="4515">
          <cell r="A4515">
            <v>4205803</v>
          </cell>
          <cell r="B4515" t="str">
            <v>SC</v>
          </cell>
          <cell r="C4515">
            <v>47</v>
          </cell>
          <cell r="D4515" t="str">
            <v>Garuva</v>
          </cell>
        </row>
        <row r="4516">
          <cell r="A4516">
            <v>4205902</v>
          </cell>
          <cell r="B4516" t="str">
            <v>SC</v>
          </cell>
          <cell r="C4516">
            <v>47</v>
          </cell>
          <cell r="D4516" t="str">
            <v>Gaspar</v>
          </cell>
        </row>
        <row r="4517">
          <cell r="A4517">
            <v>4206009</v>
          </cell>
          <cell r="B4517" t="str">
            <v>SC</v>
          </cell>
          <cell r="C4517">
            <v>48</v>
          </cell>
          <cell r="D4517" t="str">
            <v>Governador Celso Ramos</v>
          </cell>
        </row>
        <row r="4518">
          <cell r="A4518">
            <v>4206108</v>
          </cell>
          <cell r="B4518" t="str">
            <v>SC</v>
          </cell>
          <cell r="C4518">
            <v>48</v>
          </cell>
          <cell r="D4518" t="str">
            <v>Grão Pará</v>
          </cell>
        </row>
        <row r="4519">
          <cell r="A4519">
            <v>4206207</v>
          </cell>
          <cell r="B4519" t="str">
            <v>SC</v>
          </cell>
          <cell r="C4519">
            <v>48</v>
          </cell>
          <cell r="D4519" t="str">
            <v>Gravatal</v>
          </cell>
        </row>
        <row r="4520">
          <cell r="A4520">
            <v>4206306</v>
          </cell>
          <cell r="B4520" t="str">
            <v>SC</v>
          </cell>
          <cell r="C4520">
            <v>47</v>
          </cell>
          <cell r="D4520" t="str">
            <v>Guabiruba</v>
          </cell>
        </row>
        <row r="4521">
          <cell r="A4521">
            <v>4206405</v>
          </cell>
          <cell r="B4521" t="str">
            <v>SC</v>
          </cell>
          <cell r="C4521">
            <v>49</v>
          </cell>
          <cell r="D4521" t="str">
            <v>Guaraciaba</v>
          </cell>
        </row>
        <row r="4522">
          <cell r="A4522">
            <v>4206504</v>
          </cell>
          <cell r="B4522" t="str">
            <v>SC</v>
          </cell>
          <cell r="C4522">
            <v>47</v>
          </cell>
          <cell r="D4522" t="str">
            <v>Guaramirim</v>
          </cell>
        </row>
        <row r="4523">
          <cell r="A4523">
            <v>4206603</v>
          </cell>
          <cell r="B4523" t="str">
            <v>SC</v>
          </cell>
          <cell r="C4523">
            <v>49</v>
          </cell>
          <cell r="D4523" t="str">
            <v>Guarujá do Sul</v>
          </cell>
        </row>
        <row r="4524">
          <cell r="A4524">
            <v>4206652</v>
          </cell>
          <cell r="B4524" t="str">
            <v>SC</v>
          </cell>
          <cell r="C4524">
            <v>49</v>
          </cell>
          <cell r="D4524" t="str">
            <v>Guatambú</v>
          </cell>
        </row>
        <row r="4525">
          <cell r="A4525">
            <v>4206702</v>
          </cell>
          <cell r="B4525" t="str">
            <v>SC</v>
          </cell>
          <cell r="C4525">
            <v>49</v>
          </cell>
          <cell r="D4525" t="str">
            <v>Herval d'Oeste</v>
          </cell>
        </row>
        <row r="4526">
          <cell r="A4526">
            <v>4206751</v>
          </cell>
          <cell r="B4526" t="str">
            <v>SC</v>
          </cell>
          <cell r="C4526">
            <v>49</v>
          </cell>
          <cell r="D4526" t="str">
            <v>Ibiam</v>
          </cell>
        </row>
        <row r="4527">
          <cell r="A4527">
            <v>4206801</v>
          </cell>
          <cell r="B4527" t="str">
            <v>SC</v>
          </cell>
          <cell r="C4527">
            <v>49</v>
          </cell>
          <cell r="D4527" t="str">
            <v>Ibicaré</v>
          </cell>
        </row>
        <row r="4528">
          <cell r="A4528">
            <v>4206900</v>
          </cell>
          <cell r="B4528" t="str">
            <v>SC</v>
          </cell>
          <cell r="C4528">
            <v>47</v>
          </cell>
          <cell r="D4528" t="str">
            <v>Ibirama</v>
          </cell>
        </row>
        <row r="4529">
          <cell r="A4529">
            <v>4207007</v>
          </cell>
          <cell r="B4529" t="str">
            <v>SC</v>
          </cell>
          <cell r="C4529">
            <v>48</v>
          </cell>
          <cell r="D4529" t="str">
            <v>Içara</v>
          </cell>
        </row>
        <row r="4530">
          <cell r="A4530">
            <v>4207106</v>
          </cell>
          <cell r="B4530" t="str">
            <v>SC</v>
          </cell>
          <cell r="C4530">
            <v>47</v>
          </cell>
          <cell r="D4530" t="str">
            <v>Ilhota</v>
          </cell>
        </row>
        <row r="4531">
          <cell r="A4531">
            <v>4207205</v>
          </cell>
          <cell r="B4531" t="str">
            <v>SC</v>
          </cell>
          <cell r="C4531">
            <v>48</v>
          </cell>
          <cell r="D4531" t="str">
            <v>Imaruí</v>
          </cell>
        </row>
        <row r="4532">
          <cell r="A4532">
            <v>4207304</v>
          </cell>
          <cell r="B4532" t="str">
            <v>SC</v>
          </cell>
          <cell r="C4532">
            <v>48</v>
          </cell>
          <cell r="D4532" t="str">
            <v>Imbituba</v>
          </cell>
        </row>
        <row r="4533">
          <cell r="A4533">
            <v>4207403</v>
          </cell>
          <cell r="B4533" t="str">
            <v>SC</v>
          </cell>
          <cell r="C4533">
            <v>47</v>
          </cell>
          <cell r="D4533" t="str">
            <v>Imbuia</v>
          </cell>
        </row>
        <row r="4534">
          <cell r="A4534">
            <v>4207502</v>
          </cell>
          <cell r="B4534" t="str">
            <v>SC</v>
          </cell>
          <cell r="C4534">
            <v>47</v>
          </cell>
          <cell r="D4534" t="str">
            <v>Indaial</v>
          </cell>
        </row>
        <row r="4535">
          <cell r="A4535">
            <v>4207577</v>
          </cell>
          <cell r="B4535" t="str">
            <v>SC</v>
          </cell>
          <cell r="C4535">
            <v>49</v>
          </cell>
          <cell r="D4535" t="str">
            <v>Iomerê</v>
          </cell>
        </row>
        <row r="4536">
          <cell r="A4536">
            <v>4207601</v>
          </cell>
          <cell r="B4536" t="str">
            <v>SC</v>
          </cell>
          <cell r="C4536">
            <v>49</v>
          </cell>
          <cell r="D4536" t="str">
            <v>Ipira</v>
          </cell>
        </row>
        <row r="4537">
          <cell r="A4537">
            <v>4207650</v>
          </cell>
          <cell r="B4537" t="str">
            <v>SC</v>
          </cell>
          <cell r="C4537">
            <v>49</v>
          </cell>
          <cell r="D4537" t="str">
            <v>Iporã do Oeste</v>
          </cell>
        </row>
        <row r="4538">
          <cell r="A4538">
            <v>4207684</v>
          </cell>
          <cell r="B4538" t="str">
            <v>SC</v>
          </cell>
          <cell r="C4538">
            <v>49</v>
          </cell>
          <cell r="D4538" t="str">
            <v>Ipuaçu</v>
          </cell>
        </row>
        <row r="4539">
          <cell r="A4539">
            <v>4207700</v>
          </cell>
          <cell r="B4539" t="str">
            <v>SC</v>
          </cell>
          <cell r="C4539">
            <v>49</v>
          </cell>
          <cell r="D4539" t="str">
            <v>Ipumirim</v>
          </cell>
        </row>
        <row r="4540">
          <cell r="A4540">
            <v>4207759</v>
          </cell>
          <cell r="B4540" t="str">
            <v>SC</v>
          </cell>
          <cell r="C4540">
            <v>49</v>
          </cell>
          <cell r="D4540" t="str">
            <v>Iraceminha</v>
          </cell>
        </row>
        <row r="4541">
          <cell r="A4541">
            <v>4207809</v>
          </cell>
          <cell r="B4541" t="str">
            <v>SC</v>
          </cell>
          <cell r="C4541">
            <v>49</v>
          </cell>
          <cell r="D4541" t="str">
            <v>Irani</v>
          </cell>
        </row>
        <row r="4542">
          <cell r="A4542">
            <v>4207858</v>
          </cell>
          <cell r="B4542" t="str">
            <v>SC</v>
          </cell>
          <cell r="C4542">
            <v>49</v>
          </cell>
          <cell r="D4542" t="str">
            <v>Irati</v>
          </cell>
        </row>
        <row r="4543">
          <cell r="A4543">
            <v>4207908</v>
          </cell>
          <cell r="B4543" t="str">
            <v>SC</v>
          </cell>
          <cell r="C4543">
            <v>47</v>
          </cell>
          <cell r="D4543" t="str">
            <v>Irineópolis</v>
          </cell>
        </row>
        <row r="4544">
          <cell r="A4544">
            <v>4208005</v>
          </cell>
          <cell r="B4544" t="str">
            <v>SC</v>
          </cell>
          <cell r="C4544">
            <v>49</v>
          </cell>
          <cell r="D4544" t="str">
            <v>Itá</v>
          </cell>
        </row>
        <row r="4545">
          <cell r="A4545">
            <v>4208104</v>
          </cell>
          <cell r="B4545" t="str">
            <v>SC</v>
          </cell>
          <cell r="C4545">
            <v>47</v>
          </cell>
          <cell r="D4545" t="str">
            <v>Itaiópolis</v>
          </cell>
        </row>
        <row r="4546">
          <cell r="A4546">
            <v>4208203</v>
          </cell>
          <cell r="B4546" t="str">
            <v>SC</v>
          </cell>
          <cell r="C4546">
            <v>47</v>
          </cell>
          <cell r="D4546" t="str">
            <v>Itajaí</v>
          </cell>
        </row>
        <row r="4547">
          <cell r="A4547">
            <v>4208302</v>
          </cell>
          <cell r="B4547" t="str">
            <v>SC</v>
          </cell>
          <cell r="C4547">
            <v>47</v>
          </cell>
          <cell r="D4547" t="str">
            <v>Itapema</v>
          </cell>
        </row>
        <row r="4548">
          <cell r="A4548">
            <v>4208401</v>
          </cell>
          <cell r="B4548" t="str">
            <v>SC</v>
          </cell>
          <cell r="C4548">
            <v>49</v>
          </cell>
          <cell r="D4548" t="str">
            <v>Itapiranga</v>
          </cell>
        </row>
        <row r="4549">
          <cell r="A4549">
            <v>4208450</v>
          </cell>
          <cell r="B4549" t="str">
            <v>SC</v>
          </cell>
          <cell r="C4549">
            <v>47</v>
          </cell>
          <cell r="D4549" t="str">
            <v>Itapoá</v>
          </cell>
        </row>
        <row r="4550">
          <cell r="A4550">
            <v>4208500</v>
          </cell>
          <cell r="B4550" t="str">
            <v>SC</v>
          </cell>
          <cell r="C4550">
            <v>47</v>
          </cell>
          <cell r="D4550" t="str">
            <v>Ituporanga</v>
          </cell>
        </row>
        <row r="4551">
          <cell r="A4551">
            <v>4208609</v>
          </cell>
          <cell r="B4551" t="str">
            <v>SC</v>
          </cell>
          <cell r="C4551">
            <v>49</v>
          </cell>
          <cell r="D4551" t="str">
            <v>Jaborá</v>
          </cell>
        </row>
        <row r="4552">
          <cell r="A4552">
            <v>4208708</v>
          </cell>
          <cell r="B4552" t="str">
            <v>SC</v>
          </cell>
          <cell r="C4552">
            <v>48</v>
          </cell>
          <cell r="D4552" t="str">
            <v>Jacinto Machado</v>
          </cell>
        </row>
        <row r="4553">
          <cell r="A4553">
            <v>4208807</v>
          </cell>
          <cell r="B4553" t="str">
            <v>SC</v>
          </cell>
          <cell r="C4553">
            <v>48</v>
          </cell>
          <cell r="D4553" t="str">
            <v>Jaguaruna</v>
          </cell>
        </row>
        <row r="4554">
          <cell r="A4554">
            <v>4208906</v>
          </cell>
          <cell r="B4554" t="str">
            <v>SC</v>
          </cell>
          <cell r="C4554">
            <v>47</v>
          </cell>
          <cell r="D4554" t="str">
            <v>Jaraguá do Sul</v>
          </cell>
        </row>
        <row r="4555">
          <cell r="A4555">
            <v>4208955</v>
          </cell>
          <cell r="B4555" t="str">
            <v>SC</v>
          </cell>
          <cell r="C4555">
            <v>49</v>
          </cell>
          <cell r="D4555" t="str">
            <v>Jardinópolis</v>
          </cell>
        </row>
        <row r="4556">
          <cell r="A4556">
            <v>4209003</v>
          </cell>
          <cell r="B4556" t="str">
            <v>SC</v>
          </cell>
          <cell r="C4556">
            <v>49</v>
          </cell>
          <cell r="D4556" t="str">
            <v>Joaçaba</v>
          </cell>
        </row>
        <row r="4557">
          <cell r="A4557">
            <v>4209102</v>
          </cell>
          <cell r="B4557" t="str">
            <v>SC</v>
          </cell>
          <cell r="C4557">
            <v>47</v>
          </cell>
          <cell r="D4557" t="str">
            <v>Joinville</v>
          </cell>
        </row>
        <row r="4558">
          <cell r="A4558">
            <v>4209151</v>
          </cell>
          <cell r="B4558" t="str">
            <v>SC</v>
          </cell>
          <cell r="C4558">
            <v>47</v>
          </cell>
          <cell r="D4558" t="str">
            <v>José Boiteux</v>
          </cell>
        </row>
        <row r="4559">
          <cell r="A4559">
            <v>4209177</v>
          </cell>
          <cell r="B4559" t="str">
            <v>SC</v>
          </cell>
          <cell r="C4559">
            <v>49</v>
          </cell>
          <cell r="D4559" t="str">
            <v>Jupiá</v>
          </cell>
        </row>
        <row r="4560">
          <cell r="A4560">
            <v>4209201</v>
          </cell>
          <cell r="B4560" t="str">
            <v>SC</v>
          </cell>
          <cell r="C4560">
            <v>49</v>
          </cell>
          <cell r="D4560" t="str">
            <v>Lacerdópolis</v>
          </cell>
        </row>
        <row r="4561">
          <cell r="A4561">
            <v>4209300</v>
          </cell>
          <cell r="B4561" t="str">
            <v>SC</v>
          </cell>
          <cell r="C4561">
            <v>49</v>
          </cell>
          <cell r="D4561" t="str">
            <v>Lages</v>
          </cell>
        </row>
        <row r="4562">
          <cell r="A4562">
            <v>4209409</v>
          </cell>
          <cell r="B4562" t="str">
            <v>SC</v>
          </cell>
          <cell r="C4562">
            <v>48</v>
          </cell>
          <cell r="D4562" t="str">
            <v>Laguna</v>
          </cell>
        </row>
        <row r="4563">
          <cell r="A4563">
            <v>4209458</v>
          </cell>
          <cell r="B4563" t="str">
            <v>SC</v>
          </cell>
          <cell r="C4563">
            <v>49</v>
          </cell>
          <cell r="D4563" t="str">
            <v>Lajeado Grande</v>
          </cell>
        </row>
        <row r="4564">
          <cell r="A4564">
            <v>4209508</v>
          </cell>
          <cell r="B4564" t="str">
            <v>SC</v>
          </cell>
          <cell r="C4564">
            <v>47</v>
          </cell>
          <cell r="D4564" t="str">
            <v>Laurentino</v>
          </cell>
        </row>
        <row r="4565">
          <cell r="A4565">
            <v>4209607</v>
          </cell>
          <cell r="B4565" t="str">
            <v>SC</v>
          </cell>
          <cell r="C4565">
            <v>48</v>
          </cell>
          <cell r="D4565" t="str">
            <v>Lauro Muller</v>
          </cell>
        </row>
        <row r="4566">
          <cell r="A4566">
            <v>4209706</v>
          </cell>
          <cell r="B4566" t="str">
            <v>SC</v>
          </cell>
          <cell r="C4566">
            <v>49</v>
          </cell>
          <cell r="D4566" t="str">
            <v>Lebon Régis</v>
          </cell>
        </row>
        <row r="4567">
          <cell r="A4567">
            <v>4209805</v>
          </cell>
          <cell r="B4567" t="str">
            <v>SC</v>
          </cell>
          <cell r="C4567">
            <v>48</v>
          </cell>
          <cell r="D4567" t="str">
            <v>Leoberto Leal</v>
          </cell>
        </row>
        <row r="4568">
          <cell r="A4568">
            <v>4209854</v>
          </cell>
          <cell r="B4568" t="str">
            <v>SC</v>
          </cell>
          <cell r="C4568">
            <v>49</v>
          </cell>
          <cell r="D4568" t="str">
            <v>Lindóia do Sul</v>
          </cell>
        </row>
        <row r="4569">
          <cell r="A4569">
            <v>4209904</v>
          </cell>
          <cell r="B4569" t="str">
            <v>SC</v>
          </cell>
          <cell r="C4569">
            <v>47</v>
          </cell>
          <cell r="D4569" t="str">
            <v>Lontras</v>
          </cell>
        </row>
        <row r="4570">
          <cell r="A4570">
            <v>4210001</v>
          </cell>
          <cell r="B4570" t="str">
            <v>SC</v>
          </cell>
          <cell r="C4570">
            <v>47</v>
          </cell>
          <cell r="D4570" t="str">
            <v>Luiz Alves</v>
          </cell>
        </row>
        <row r="4571">
          <cell r="A4571">
            <v>4210035</v>
          </cell>
          <cell r="B4571" t="str">
            <v>SC</v>
          </cell>
          <cell r="C4571">
            <v>49</v>
          </cell>
          <cell r="D4571" t="str">
            <v>Luzerna</v>
          </cell>
        </row>
        <row r="4572">
          <cell r="A4572">
            <v>4210050</v>
          </cell>
          <cell r="B4572" t="str">
            <v>SC</v>
          </cell>
          <cell r="C4572">
            <v>49</v>
          </cell>
          <cell r="D4572" t="str">
            <v>Macieira</v>
          </cell>
        </row>
        <row r="4573">
          <cell r="A4573">
            <v>4210100</v>
          </cell>
          <cell r="B4573" t="str">
            <v>SC</v>
          </cell>
          <cell r="C4573">
            <v>47</v>
          </cell>
          <cell r="D4573" t="str">
            <v>Mafra</v>
          </cell>
        </row>
        <row r="4574">
          <cell r="A4574">
            <v>4210209</v>
          </cell>
          <cell r="B4574" t="str">
            <v>SC</v>
          </cell>
          <cell r="C4574">
            <v>48</v>
          </cell>
          <cell r="D4574" t="str">
            <v>Major Gercino</v>
          </cell>
        </row>
        <row r="4575">
          <cell r="A4575">
            <v>4210308</v>
          </cell>
          <cell r="B4575" t="str">
            <v>SC</v>
          </cell>
          <cell r="C4575">
            <v>47</v>
          </cell>
          <cell r="D4575" t="str">
            <v>Major Vieira</v>
          </cell>
        </row>
        <row r="4576">
          <cell r="A4576">
            <v>4210407</v>
          </cell>
          <cell r="B4576" t="str">
            <v>SC</v>
          </cell>
          <cell r="C4576">
            <v>48</v>
          </cell>
          <cell r="D4576" t="str">
            <v>Maracajá</v>
          </cell>
        </row>
        <row r="4577">
          <cell r="A4577">
            <v>4210506</v>
          </cell>
          <cell r="B4577" t="str">
            <v>SC</v>
          </cell>
          <cell r="C4577">
            <v>49</v>
          </cell>
          <cell r="D4577" t="str">
            <v>Maravilha</v>
          </cell>
        </row>
        <row r="4578">
          <cell r="A4578">
            <v>4210555</v>
          </cell>
          <cell r="B4578" t="str">
            <v>SC</v>
          </cell>
          <cell r="C4578">
            <v>49</v>
          </cell>
          <cell r="D4578" t="str">
            <v>Marema</v>
          </cell>
        </row>
        <row r="4579">
          <cell r="A4579">
            <v>4210605</v>
          </cell>
          <cell r="B4579" t="str">
            <v>SC</v>
          </cell>
          <cell r="C4579">
            <v>47</v>
          </cell>
          <cell r="D4579" t="str">
            <v>Massaranduba</v>
          </cell>
        </row>
        <row r="4580">
          <cell r="A4580">
            <v>4210704</v>
          </cell>
          <cell r="B4580" t="str">
            <v>SC</v>
          </cell>
          <cell r="C4580">
            <v>49</v>
          </cell>
          <cell r="D4580" t="str">
            <v>Matos Costa</v>
          </cell>
        </row>
        <row r="4581">
          <cell r="A4581">
            <v>4210803</v>
          </cell>
          <cell r="B4581" t="str">
            <v>SC</v>
          </cell>
          <cell r="C4581">
            <v>48</v>
          </cell>
          <cell r="D4581" t="str">
            <v>Meleiro</v>
          </cell>
        </row>
        <row r="4582">
          <cell r="A4582">
            <v>4210852</v>
          </cell>
          <cell r="B4582" t="str">
            <v>SC</v>
          </cell>
          <cell r="C4582">
            <v>47</v>
          </cell>
          <cell r="D4582" t="str">
            <v>Mirim Doce</v>
          </cell>
        </row>
        <row r="4583">
          <cell r="A4583">
            <v>4210902</v>
          </cell>
          <cell r="B4583" t="str">
            <v>SC</v>
          </cell>
          <cell r="C4583">
            <v>49</v>
          </cell>
          <cell r="D4583" t="str">
            <v>Modelo</v>
          </cell>
        </row>
        <row r="4584">
          <cell r="A4584">
            <v>4211009</v>
          </cell>
          <cell r="B4584" t="str">
            <v>SC</v>
          </cell>
          <cell r="C4584">
            <v>49</v>
          </cell>
          <cell r="D4584" t="str">
            <v>Mondaí</v>
          </cell>
        </row>
        <row r="4585">
          <cell r="A4585">
            <v>4211058</v>
          </cell>
          <cell r="B4585" t="str">
            <v>SC</v>
          </cell>
          <cell r="C4585">
            <v>49</v>
          </cell>
          <cell r="D4585" t="str">
            <v>Monte Carlo</v>
          </cell>
        </row>
        <row r="4586">
          <cell r="A4586">
            <v>4211108</v>
          </cell>
          <cell r="B4586" t="str">
            <v>SC</v>
          </cell>
          <cell r="C4586">
            <v>47</v>
          </cell>
          <cell r="D4586" t="str">
            <v>Monte Castelo</v>
          </cell>
        </row>
        <row r="4587">
          <cell r="A4587">
            <v>4211207</v>
          </cell>
          <cell r="B4587" t="str">
            <v>SC</v>
          </cell>
          <cell r="C4587">
            <v>48</v>
          </cell>
          <cell r="D4587" t="str">
            <v>Morro da Fumaça</v>
          </cell>
        </row>
        <row r="4588">
          <cell r="A4588">
            <v>4211256</v>
          </cell>
          <cell r="B4588" t="str">
            <v>SC</v>
          </cell>
          <cell r="C4588">
            <v>48</v>
          </cell>
          <cell r="D4588" t="str">
            <v>Morro Grande</v>
          </cell>
        </row>
        <row r="4589">
          <cell r="A4589">
            <v>4211306</v>
          </cell>
          <cell r="B4589" t="str">
            <v>SC</v>
          </cell>
          <cell r="C4589">
            <v>47</v>
          </cell>
          <cell r="D4589" t="str">
            <v>Navegantes</v>
          </cell>
        </row>
        <row r="4590">
          <cell r="A4590">
            <v>4211405</v>
          </cell>
          <cell r="B4590" t="str">
            <v>SC</v>
          </cell>
          <cell r="C4590">
            <v>49</v>
          </cell>
          <cell r="D4590" t="str">
            <v>Nova Erechim</v>
          </cell>
        </row>
        <row r="4591">
          <cell r="A4591">
            <v>4211454</v>
          </cell>
          <cell r="B4591" t="str">
            <v>SC</v>
          </cell>
          <cell r="C4591">
            <v>49</v>
          </cell>
          <cell r="D4591" t="str">
            <v>Nova Itaberaba</v>
          </cell>
        </row>
        <row r="4592">
          <cell r="A4592">
            <v>4211504</v>
          </cell>
          <cell r="B4592" t="str">
            <v>SC</v>
          </cell>
          <cell r="C4592">
            <v>48</v>
          </cell>
          <cell r="D4592" t="str">
            <v>Nova Trento</v>
          </cell>
        </row>
        <row r="4593">
          <cell r="A4593">
            <v>4211603</v>
          </cell>
          <cell r="B4593" t="str">
            <v>SC</v>
          </cell>
          <cell r="C4593">
            <v>48</v>
          </cell>
          <cell r="D4593" t="str">
            <v>Nova Veneza</v>
          </cell>
        </row>
        <row r="4594">
          <cell r="A4594">
            <v>4211652</v>
          </cell>
          <cell r="B4594" t="str">
            <v>SC</v>
          </cell>
          <cell r="C4594">
            <v>49</v>
          </cell>
          <cell r="D4594" t="str">
            <v>Novo Horizonte</v>
          </cell>
        </row>
        <row r="4595">
          <cell r="A4595">
            <v>4211702</v>
          </cell>
          <cell r="B4595" t="str">
            <v>SC</v>
          </cell>
          <cell r="C4595">
            <v>48</v>
          </cell>
          <cell r="D4595" t="str">
            <v>Orleans</v>
          </cell>
        </row>
        <row r="4596">
          <cell r="A4596">
            <v>4211751</v>
          </cell>
          <cell r="B4596" t="str">
            <v>SC</v>
          </cell>
          <cell r="C4596">
            <v>49</v>
          </cell>
          <cell r="D4596" t="str">
            <v>Otacílio Costa</v>
          </cell>
        </row>
        <row r="4597">
          <cell r="A4597">
            <v>4211801</v>
          </cell>
          <cell r="B4597" t="str">
            <v>SC</v>
          </cell>
          <cell r="C4597">
            <v>49</v>
          </cell>
          <cell r="D4597" t="str">
            <v>Ouro</v>
          </cell>
        </row>
        <row r="4598">
          <cell r="A4598">
            <v>4211850</v>
          </cell>
          <cell r="B4598" t="str">
            <v>SC</v>
          </cell>
          <cell r="C4598">
            <v>49</v>
          </cell>
          <cell r="D4598" t="str">
            <v>Ouro Verde</v>
          </cell>
        </row>
        <row r="4599">
          <cell r="A4599">
            <v>4211876</v>
          </cell>
          <cell r="B4599" t="str">
            <v>SC</v>
          </cell>
          <cell r="C4599">
            <v>49</v>
          </cell>
          <cell r="D4599" t="str">
            <v>Paial</v>
          </cell>
        </row>
        <row r="4600">
          <cell r="A4600">
            <v>4211892</v>
          </cell>
          <cell r="B4600" t="str">
            <v>SC</v>
          </cell>
          <cell r="C4600">
            <v>49</v>
          </cell>
          <cell r="D4600" t="str">
            <v>Painel</v>
          </cell>
        </row>
        <row r="4601">
          <cell r="A4601">
            <v>4211900</v>
          </cell>
          <cell r="B4601" t="str">
            <v>SC</v>
          </cell>
          <cell r="C4601">
            <v>48</v>
          </cell>
          <cell r="D4601" t="str">
            <v>Palhoça</v>
          </cell>
        </row>
        <row r="4602">
          <cell r="A4602">
            <v>4212007</v>
          </cell>
          <cell r="B4602" t="str">
            <v>SC</v>
          </cell>
          <cell r="C4602">
            <v>49</v>
          </cell>
          <cell r="D4602" t="str">
            <v>Palma Sola</v>
          </cell>
        </row>
        <row r="4603">
          <cell r="A4603">
            <v>4212056</v>
          </cell>
          <cell r="B4603" t="str">
            <v>SC</v>
          </cell>
          <cell r="C4603">
            <v>49</v>
          </cell>
          <cell r="D4603" t="str">
            <v>Palmeira</v>
          </cell>
        </row>
        <row r="4604">
          <cell r="A4604">
            <v>4212106</v>
          </cell>
          <cell r="B4604" t="str">
            <v>SC</v>
          </cell>
          <cell r="C4604">
            <v>49</v>
          </cell>
          <cell r="D4604" t="str">
            <v>Palmitos</v>
          </cell>
        </row>
        <row r="4605">
          <cell r="A4605">
            <v>4212205</v>
          </cell>
          <cell r="B4605" t="str">
            <v>SC</v>
          </cell>
          <cell r="C4605">
            <v>47</v>
          </cell>
          <cell r="D4605" t="str">
            <v>Papanduva</v>
          </cell>
        </row>
        <row r="4606">
          <cell r="A4606">
            <v>4212239</v>
          </cell>
          <cell r="B4606" t="str">
            <v>SC</v>
          </cell>
          <cell r="C4606">
            <v>49</v>
          </cell>
          <cell r="D4606" t="str">
            <v>Paraíso</v>
          </cell>
        </row>
        <row r="4607">
          <cell r="A4607">
            <v>4212254</v>
          </cell>
          <cell r="B4607" t="str">
            <v>SC</v>
          </cell>
          <cell r="C4607">
            <v>48</v>
          </cell>
          <cell r="D4607" t="str">
            <v>Passo de Torres</v>
          </cell>
        </row>
        <row r="4608">
          <cell r="A4608">
            <v>4212270</v>
          </cell>
          <cell r="B4608" t="str">
            <v>SC</v>
          </cell>
          <cell r="C4608">
            <v>49</v>
          </cell>
          <cell r="D4608" t="str">
            <v>Passos Maia</v>
          </cell>
        </row>
        <row r="4609">
          <cell r="A4609">
            <v>4212304</v>
          </cell>
          <cell r="B4609" t="str">
            <v>SC</v>
          </cell>
          <cell r="C4609">
            <v>48</v>
          </cell>
          <cell r="D4609" t="str">
            <v>Paulo Lopes</v>
          </cell>
        </row>
        <row r="4610">
          <cell r="A4610">
            <v>4212403</v>
          </cell>
          <cell r="B4610" t="str">
            <v>SC</v>
          </cell>
          <cell r="C4610">
            <v>48</v>
          </cell>
          <cell r="D4610" t="str">
            <v>Pedras Grandes</v>
          </cell>
        </row>
        <row r="4611">
          <cell r="A4611">
            <v>4212502</v>
          </cell>
          <cell r="B4611" t="str">
            <v>SC</v>
          </cell>
          <cell r="C4611">
            <v>47</v>
          </cell>
          <cell r="D4611" t="str">
            <v>Penha</v>
          </cell>
        </row>
        <row r="4612">
          <cell r="A4612">
            <v>4212601</v>
          </cell>
          <cell r="B4612" t="str">
            <v>SC</v>
          </cell>
          <cell r="C4612">
            <v>49</v>
          </cell>
          <cell r="D4612" t="str">
            <v>Peritiba</v>
          </cell>
        </row>
        <row r="4613">
          <cell r="A4613">
            <v>4212650</v>
          </cell>
          <cell r="B4613" t="str">
            <v>SC</v>
          </cell>
          <cell r="C4613">
            <v>48</v>
          </cell>
          <cell r="D4613" t="str">
            <v>Pescaria Brava</v>
          </cell>
        </row>
        <row r="4614">
          <cell r="A4614">
            <v>4212700</v>
          </cell>
          <cell r="B4614" t="str">
            <v>SC</v>
          </cell>
          <cell r="C4614">
            <v>47</v>
          </cell>
          <cell r="D4614" t="str">
            <v>Petrolândia</v>
          </cell>
        </row>
        <row r="4615">
          <cell r="A4615">
            <v>4212908</v>
          </cell>
          <cell r="B4615" t="str">
            <v>SC</v>
          </cell>
          <cell r="C4615">
            <v>49</v>
          </cell>
          <cell r="D4615" t="str">
            <v>Pinhalzinho</v>
          </cell>
        </row>
        <row r="4616">
          <cell r="A4616">
            <v>4213005</v>
          </cell>
          <cell r="B4616" t="str">
            <v>SC</v>
          </cell>
          <cell r="C4616">
            <v>49</v>
          </cell>
          <cell r="D4616" t="str">
            <v>Pinheiro Preto</v>
          </cell>
        </row>
        <row r="4617">
          <cell r="A4617">
            <v>4213104</v>
          </cell>
          <cell r="B4617" t="str">
            <v>SC</v>
          </cell>
          <cell r="C4617">
            <v>49</v>
          </cell>
          <cell r="D4617" t="str">
            <v>Piratuba</v>
          </cell>
        </row>
        <row r="4618">
          <cell r="A4618">
            <v>4213153</v>
          </cell>
          <cell r="B4618" t="str">
            <v>SC</v>
          </cell>
          <cell r="C4618">
            <v>49</v>
          </cell>
          <cell r="D4618" t="str">
            <v>Planalto Alegre</v>
          </cell>
        </row>
        <row r="4619">
          <cell r="A4619">
            <v>4213203</v>
          </cell>
          <cell r="B4619" t="str">
            <v>SC</v>
          </cell>
          <cell r="C4619">
            <v>47</v>
          </cell>
          <cell r="D4619" t="str">
            <v>Pomerode</v>
          </cell>
        </row>
        <row r="4620">
          <cell r="A4620">
            <v>4213302</v>
          </cell>
          <cell r="B4620" t="str">
            <v>SC</v>
          </cell>
          <cell r="C4620">
            <v>49</v>
          </cell>
          <cell r="D4620" t="str">
            <v>Ponte Alta</v>
          </cell>
        </row>
        <row r="4621">
          <cell r="A4621">
            <v>4213351</v>
          </cell>
          <cell r="B4621" t="str">
            <v>SC</v>
          </cell>
          <cell r="C4621">
            <v>49</v>
          </cell>
          <cell r="D4621" t="str">
            <v>Ponte Alta do Norte</v>
          </cell>
        </row>
        <row r="4622">
          <cell r="A4622">
            <v>4213401</v>
          </cell>
          <cell r="B4622" t="str">
            <v>SC</v>
          </cell>
          <cell r="C4622">
            <v>49</v>
          </cell>
          <cell r="D4622" t="str">
            <v>Ponte Serrada</v>
          </cell>
        </row>
        <row r="4623">
          <cell r="A4623">
            <v>4213500</v>
          </cell>
          <cell r="B4623" t="str">
            <v>SC</v>
          </cell>
          <cell r="C4623">
            <v>47</v>
          </cell>
          <cell r="D4623" t="str">
            <v>Porto Belo</v>
          </cell>
        </row>
        <row r="4624">
          <cell r="A4624">
            <v>4213609</v>
          </cell>
          <cell r="B4624" t="str">
            <v>SC</v>
          </cell>
          <cell r="C4624">
            <v>49</v>
          </cell>
          <cell r="D4624" t="str">
            <v>Porto União</v>
          </cell>
        </row>
        <row r="4625">
          <cell r="A4625">
            <v>4213708</v>
          </cell>
          <cell r="B4625" t="str">
            <v>SC</v>
          </cell>
          <cell r="C4625">
            <v>47</v>
          </cell>
          <cell r="D4625" t="str">
            <v>Pouso Redondo</v>
          </cell>
        </row>
        <row r="4626">
          <cell r="A4626">
            <v>4213807</v>
          </cell>
          <cell r="B4626" t="str">
            <v>SC</v>
          </cell>
          <cell r="C4626">
            <v>48</v>
          </cell>
          <cell r="D4626" t="str">
            <v>Praia Grande</v>
          </cell>
        </row>
        <row r="4627">
          <cell r="A4627">
            <v>4213906</v>
          </cell>
          <cell r="B4627" t="str">
            <v>SC</v>
          </cell>
          <cell r="C4627">
            <v>49</v>
          </cell>
          <cell r="D4627" t="str">
            <v>Presidente Castello Branco</v>
          </cell>
        </row>
        <row r="4628">
          <cell r="A4628">
            <v>4214003</v>
          </cell>
          <cell r="B4628" t="str">
            <v>SC</v>
          </cell>
          <cell r="C4628">
            <v>47</v>
          </cell>
          <cell r="D4628" t="str">
            <v>Presidente Getúlio</v>
          </cell>
        </row>
        <row r="4629">
          <cell r="A4629">
            <v>4214102</v>
          </cell>
          <cell r="B4629" t="str">
            <v>SC</v>
          </cell>
          <cell r="C4629">
            <v>47</v>
          </cell>
          <cell r="D4629" t="str">
            <v>Presidente Nereu</v>
          </cell>
        </row>
        <row r="4630">
          <cell r="A4630">
            <v>4214151</v>
          </cell>
          <cell r="B4630" t="str">
            <v>SC</v>
          </cell>
          <cell r="C4630">
            <v>49</v>
          </cell>
          <cell r="D4630" t="str">
            <v>Princesa</v>
          </cell>
        </row>
        <row r="4631">
          <cell r="A4631">
            <v>4214201</v>
          </cell>
          <cell r="B4631" t="str">
            <v>SC</v>
          </cell>
          <cell r="C4631">
            <v>49</v>
          </cell>
          <cell r="D4631" t="str">
            <v>Quilombo</v>
          </cell>
        </row>
        <row r="4632">
          <cell r="A4632">
            <v>4214300</v>
          </cell>
          <cell r="B4632" t="str">
            <v>SC</v>
          </cell>
          <cell r="C4632">
            <v>48</v>
          </cell>
          <cell r="D4632" t="str">
            <v>Rancho Queimado</v>
          </cell>
        </row>
        <row r="4633">
          <cell r="A4633">
            <v>4214409</v>
          </cell>
          <cell r="B4633" t="str">
            <v>SC</v>
          </cell>
          <cell r="C4633">
            <v>49</v>
          </cell>
          <cell r="D4633" t="str">
            <v>Rio das Antas</v>
          </cell>
        </row>
        <row r="4634">
          <cell r="A4634">
            <v>4214508</v>
          </cell>
          <cell r="B4634" t="str">
            <v>SC</v>
          </cell>
          <cell r="C4634">
            <v>47</v>
          </cell>
          <cell r="D4634" t="str">
            <v>Rio do Campo</v>
          </cell>
        </row>
        <row r="4635">
          <cell r="A4635">
            <v>4214607</v>
          </cell>
          <cell r="B4635" t="str">
            <v>SC</v>
          </cell>
          <cell r="C4635">
            <v>47</v>
          </cell>
          <cell r="D4635" t="str">
            <v>Rio do Oeste</v>
          </cell>
        </row>
        <row r="4636">
          <cell r="A4636">
            <v>4214805</v>
          </cell>
          <cell r="B4636" t="str">
            <v>SC</v>
          </cell>
          <cell r="C4636">
            <v>47</v>
          </cell>
          <cell r="D4636" t="str">
            <v>Rio do Sul</v>
          </cell>
        </row>
        <row r="4637">
          <cell r="A4637">
            <v>4214706</v>
          </cell>
          <cell r="B4637" t="str">
            <v>SC</v>
          </cell>
          <cell r="C4637">
            <v>47</v>
          </cell>
          <cell r="D4637" t="str">
            <v>Rio dos Cedros</v>
          </cell>
        </row>
        <row r="4638">
          <cell r="A4638">
            <v>4214904</v>
          </cell>
          <cell r="B4638" t="str">
            <v>SC</v>
          </cell>
          <cell r="C4638">
            <v>48</v>
          </cell>
          <cell r="D4638" t="str">
            <v>Rio Fortuna</v>
          </cell>
        </row>
        <row r="4639">
          <cell r="A4639">
            <v>4215000</v>
          </cell>
          <cell r="B4639" t="str">
            <v>SC</v>
          </cell>
          <cell r="C4639">
            <v>47</v>
          </cell>
          <cell r="D4639" t="str">
            <v>Rio Negrinho</v>
          </cell>
        </row>
        <row r="4640">
          <cell r="A4640">
            <v>4215059</v>
          </cell>
          <cell r="B4640" t="str">
            <v>SC</v>
          </cell>
          <cell r="C4640">
            <v>49</v>
          </cell>
          <cell r="D4640" t="str">
            <v>Rio Rufino</v>
          </cell>
        </row>
        <row r="4641">
          <cell r="A4641">
            <v>4215075</v>
          </cell>
          <cell r="B4641" t="str">
            <v>SC</v>
          </cell>
          <cell r="C4641">
            <v>49</v>
          </cell>
          <cell r="D4641" t="str">
            <v>Riqueza</v>
          </cell>
        </row>
        <row r="4642">
          <cell r="A4642">
            <v>4215109</v>
          </cell>
          <cell r="B4642" t="str">
            <v>SC</v>
          </cell>
          <cell r="C4642">
            <v>47</v>
          </cell>
          <cell r="D4642" t="str">
            <v>Rodeio</v>
          </cell>
        </row>
        <row r="4643">
          <cell r="A4643">
            <v>4215208</v>
          </cell>
          <cell r="B4643" t="str">
            <v>SC</v>
          </cell>
          <cell r="C4643">
            <v>49</v>
          </cell>
          <cell r="D4643" t="str">
            <v>Romelândia</v>
          </cell>
        </row>
        <row r="4644">
          <cell r="A4644">
            <v>4215307</v>
          </cell>
          <cell r="B4644" t="str">
            <v>SC</v>
          </cell>
          <cell r="C4644">
            <v>47</v>
          </cell>
          <cell r="D4644" t="str">
            <v>Salete</v>
          </cell>
        </row>
        <row r="4645">
          <cell r="A4645">
            <v>4215356</v>
          </cell>
          <cell r="B4645" t="str">
            <v>SC</v>
          </cell>
          <cell r="C4645">
            <v>49</v>
          </cell>
          <cell r="D4645" t="str">
            <v>Saltinho</v>
          </cell>
        </row>
        <row r="4646">
          <cell r="A4646">
            <v>4215406</v>
          </cell>
          <cell r="B4646" t="str">
            <v>SC</v>
          </cell>
          <cell r="C4646">
            <v>49</v>
          </cell>
          <cell r="D4646" t="str">
            <v>Salto Veloso</v>
          </cell>
        </row>
        <row r="4647">
          <cell r="A4647">
            <v>4215455</v>
          </cell>
          <cell r="B4647" t="str">
            <v>SC</v>
          </cell>
          <cell r="C4647">
            <v>48</v>
          </cell>
          <cell r="D4647" t="str">
            <v>Sangão</v>
          </cell>
        </row>
        <row r="4648">
          <cell r="A4648">
            <v>4215505</v>
          </cell>
          <cell r="B4648" t="str">
            <v>SC</v>
          </cell>
          <cell r="C4648">
            <v>49</v>
          </cell>
          <cell r="D4648" t="str">
            <v>Santa Cecília</v>
          </cell>
        </row>
        <row r="4649">
          <cell r="A4649">
            <v>4215554</v>
          </cell>
          <cell r="B4649" t="str">
            <v>SC</v>
          </cell>
          <cell r="C4649">
            <v>49</v>
          </cell>
          <cell r="D4649" t="str">
            <v>Santa Helena</v>
          </cell>
        </row>
        <row r="4650">
          <cell r="A4650">
            <v>4215604</v>
          </cell>
          <cell r="B4650" t="str">
            <v>SC</v>
          </cell>
          <cell r="C4650">
            <v>48</v>
          </cell>
          <cell r="D4650" t="str">
            <v>Santa Rosa de Lima</v>
          </cell>
        </row>
        <row r="4651">
          <cell r="A4651">
            <v>4215653</v>
          </cell>
          <cell r="B4651" t="str">
            <v>SC</v>
          </cell>
          <cell r="C4651">
            <v>48</v>
          </cell>
          <cell r="D4651" t="str">
            <v>Santa Rosa do Sul</v>
          </cell>
        </row>
        <row r="4652">
          <cell r="A4652">
            <v>4215679</v>
          </cell>
          <cell r="B4652" t="str">
            <v>SC</v>
          </cell>
          <cell r="C4652">
            <v>47</v>
          </cell>
          <cell r="D4652" t="str">
            <v>Santa Terezinha</v>
          </cell>
        </row>
        <row r="4653">
          <cell r="A4653">
            <v>4215687</v>
          </cell>
          <cell r="B4653" t="str">
            <v>SC</v>
          </cell>
          <cell r="C4653">
            <v>49</v>
          </cell>
          <cell r="D4653" t="str">
            <v>Santa Terezinha do Progresso</v>
          </cell>
        </row>
        <row r="4654">
          <cell r="A4654">
            <v>4215695</v>
          </cell>
          <cell r="B4654" t="str">
            <v>SC</v>
          </cell>
          <cell r="C4654">
            <v>49</v>
          </cell>
          <cell r="D4654" t="str">
            <v>Santiago do Sul</v>
          </cell>
        </row>
        <row r="4655">
          <cell r="A4655">
            <v>4215703</v>
          </cell>
          <cell r="B4655" t="str">
            <v>SC</v>
          </cell>
          <cell r="C4655">
            <v>48</v>
          </cell>
          <cell r="D4655" t="str">
            <v>Santo Amaro da Imperatriz</v>
          </cell>
        </row>
        <row r="4656">
          <cell r="A4656">
            <v>4215802</v>
          </cell>
          <cell r="B4656" t="str">
            <v>SC</v>
          </cell>
          <cell r="C4656">
            <v>47</v>
          </cell>
          <cell r="D4656" t="str">
            <v>São Bento do Sul</v>
          </cell>
        </row>
        <row r="4657">
          <cell r="A4657">
            <v>4215752</v>
          </cell>
          <cell r="B4657" t="str">
            <v>SC</v>
          </cell>
          <cell r="C4657">
            <v>49</v>
          </cell>
          <cell r="D4657" t="str">
            <v>São Bernardino</v>
          </cell>
        </row>
        <row r="4658">
          <cell r="A4658">
            <v>4215901</v>
          </cell>
          <cell r="B4658" t="str">
            <v>SC</v>
          </cell>
          <cell r="C4658">
            <v>48</v>
          </cell>
          <cell r="D4658" t="str">
            <v>São Bonifácio</v>
          </cell>
        </row>
        <row r="4659">
          <cell r="A4659">
            <v>4216008</v>
          </cell>
          <cell r="B4659" t="str">
            <v>SC</v>
          </cell>
          <cell r="C4659">
            <v>49</v>
          </cell>
          <cell r="D4659" t="str">
            <v>São Carlos</v>
          </cell>
        </row>
        <row r="4660">
          <cell r="A4660">
            <v>4216057</v>
          </cell>
          <cell r="B4660" t="str">
            <v>SC</v>
          </cell>
          <cell r="C4660">
            <v>49</v>
          </cell>
          <cell r="D4660" t="str">
            <v>São Cristovão do Sul</v>
          </cell>
        </row>
        <row r="4661">
          <cell r="A4661">
            <v>4216107</v>
          </cell>
          <cell r="B4661" t="str">
            <v>SC</v>
          </cell>
          <cell r="C4661">
            <v>49</v>
          </cell>
          <cell r="D4661" t="str">
            <v>São Domingos</v>
          </cell>
        </row>
        <row r="4662">
          <cell r="A4662">
            <v>4216206</v>
          </cell>
          <cell r="B4662" t="str">
            <v>SC</v>
          </cell>
          <cell r="C4662">
            <v>47</v>
          </cell>
          <cell r="D4662" t="str">
            <v>São Francisco do Sul</v>
          </cell>
        </row>
        <row r="4663">
          <cell r="A4663">
            <v>4216305</v>
          </cell>
          <cell r="B4663" t="str">
            <v>SC</v>
          </cell>
          <cell r="C4663">
            <v>48</v>
          </cell>
          <cell r="D4663" t="str">
            <v>São João Batista</v>
          </cell>
        </row>
        <row r="4664">
          <cell r="A4664">
            <v>4216354</v>
          </cell>
          <cell r="B4664" t="str">
            <v>SC</v>
          </cell>
          <cell r="C4664">
            <v>47</v>
          </cell>
          <cell r="D4664" t="str">
            <v>São João do Itaperiú</v>
          </cell>
        </row>
        <row r="4665">
          <cell r="A4665">
            <v>4216255</v>
          </cell>
          <cell r="B4665" t="str">
            <v>SC</v>
          </cell>
          <cell r="C4665">
            <v>49</v>
          </cell>
          <cell r="D4665" t="str">
            <v>São João do Oeste</v>
          </cell>
        </row>
        <row r="4666">
          <cell r="A4666">
            <v>4216404</v>
          </cell>
          <cell r="B4666" t="str">
            <v>SC</v>
          </cell>
          <cell r="C4666">
            <v>48</v>
          </cell>
          <cell r="D4666" t="str">
            <v>São João do Sul</v>
          </cell>
        </row>
        <row r="4667">
          <cell r="A4667">
            <v>4216503</v>
          </cell>
          <cell r="B4667" t="str">
            <v>SC</v>
          </cell>
          <cell r="C4667">
            <v>49</v>
          </cell>
          <cell r="D4667" t="str">
            <v>São Joaquim</v>
          </cell>
        </row>
        <row r="4668">
          <cell r="A4668">
            <v>4216602</v>
          </cell>
          <cell r="B4668" t="str">
            <v>SC</v>
          </cell>
          <cell r="C4668">
            <v>48</v>
          </cell>
          <cell r="D4668" t="str">
            <v>São José</v>
          </cell>
        </row>
        <row r="4669">
          <cell r="A4669">
            <v>4216701</v>
          </cell>
          <cell r="B4669" t="str">
            <v>SC</v>
          </cell>
          <cell r="C4669">
            <v>49</v>
          </cell>
          <cell r="D4669" t="str">
            <v>São José do Cedro</v>
          </cell>
        </row>
        <row r="4670">
          <cell r="A4670">
            <v>4216800</v>
          </cell>
          <cell r="B4670" t="str">
            <v>SC</v>
          </cell>
          <cell r="C4670">
            <v>49</v>
          </cell>
          <cell r="D4670" t="str">
            <v>São José do Cerrito</v>
          </cell>
        </row>
        <row r="4671">
          <cell r="A4671">
            <v>4216909</v>
          </cell>
          <cell r="B4671" t="str">
            <v>SC</v>
          </cell>
          <cell r="C4671">
            <v>49</v>
          </cell>
          <cell r="D4671" t="str">
            <v>São Lourenço do Oeste</v>
          </cell>
        </row>
        <row r="4672">
          <cell r="A4672">
            <v>4217006</v>
          </cell>
          <cell r="B4672" t="str">
            <v>SC</v>
          </cell>
          <cell r="C4672">
            <v>48</v>
          </cell>
          <cell r="D4672" t="str">
            <v>São Ludgero</v>
          </cell>
        </row>
        <row r="4673">
          <cell r="A4673">
            <v>4217105</v>
          </cell>
          <cell r="B4673" t="str">
            <v>SC</v>
          </cell>
          <cell r="C4673">
            <v>48</v>
          </cell>
          <cell r="D4673" t="str">
            <v>São Martinho</v>
          </cell>
        </row>
        <row r="4674">
          <cell r="A4674">
            <v>4217154</v>
          </cell>
          <cell r="B4674" t="str">
            <v>SC</v>
          </cell>
          <cell r="C4674">
            <v>49</v>
          </cell>
          <cell r="D4674" t="str">
            <v>São Miguel da Boa Vista</v>
          </cell>
        </row>
        <row r="4675">
          <cell r="A4675">
            <v>4217204</v>
          </cell>
          <cell r="B4675" t="str">
            <v>SC</v>
          </cell>
          <cell r="C4675">
            <v>49</v>
          </cell>
          <cell r="D4675" t="str">
            <v>São Miguel do Oeste</v>
          </cell>
        </row>
        <row r="4676">
          <cell r="A4676">
            <v>4217253</v>
          </cell>
          <cell r="B4676" t="str">
            <v>SC</v>
          </cell>
          <cell r="C4676">
            <v>48</v>
          </cell>
          <cell r="D4676" t="str">
            <v>São Pedro de Alcântara</v>
          </cell>
        </row>
        <row r="4677">
          <cell r="A4677">
            <v>4217303</v>
          </cell>
          <cell r="B4677" t="str">
            <v>SC</v>
          </cell>
          <cell r="C4677">
            <v>49</v>
          </cell>
          <cell r="D4677" t="str">
            <v>Saudades</v>
          </cell>
        </row>
        <row r="4678">
          <cell r="A4678">
            <v>4217402</v>
          </cell>
          <cell r="B4678" t="str">
            <v>SC</v>
          </cell>
          <cell r="C4678">
            <v>47</v>
          </cell>
          <cell r="D4678" t="str">
            <v>Schroeder</v>
          </cell>
        </row>
        <row r="4679">
          <cell r="A4679">
            <v>4217501</v>
          </cell>
          <cell r="B4679" t="str">
            <v>SC</v>
          </cell>
          <cell r="C4679">
            <v>49</v>
          </cell>
          <cell r="D4679" t="str">
            <v>Seara</v>
          </cell>
        </row>
        <row r="4680">
          <cell r="A4680">
            <v>4217550</v>
          </cell>
          <cell r="B4680" t="str">
            <v>SC</v>
          </cell>
          <cell r="C4680">
            <v>49</v>
          </cell>
          <cell r="D4680" t="str">
            <v>Serra Alta</v>
          </cell>
        </row>
        <row r="4681">
          <cell r="A4681">
            <v>4217600</v>
          </cell>
          <cell r="B4681" t="str">
            <v>SC</v>
          </cell>
          <cell r="C4681">
            <v>48</v>
          </cell>
          <cell r="D4681" t="str">
            <v>Siderópolis</v>
          </cell>
        </row>
        <row r="4682">
          <cell r="A4682">
            <v>4217709</v>
          </cell>
          <cell r="B4682" t="str">
            <v>SC</v>
          </cell>
          <cell r="C4682">
            <v>48</v>
          </cell>
          <cell r="D4682" t="str">
            <v>Sombrio</v>
          </cell>
        </row>
        <row r="4683">
          <cell r="A4683">
            <v>4217758</v>
          </cell>
          <cell r="B4683" t="str">
            <v>SC</v>
          </cell>
          <cell r="C4683">
            <v>49</v>
          </cell>
          <cell r="D4683" t="str">
            <v>Sul Brasil</v>
          </cell>
        </row>
        <row r="4684">
          <cell r="A4684">
            <v>4217808</v>
          </cell>
          <cell r="B4684" t="str">
            <v>SC</v>
          </cell>
          <cell r="C4684">
            <v>47</v>
          </cell>
          <cell r="D4684" t="str">
            <v>Taió</v>
          </cell>
        </row>
        <row r="4685">
          <cell r="A4685">
            <v>4217907</v>
          </cell>
          <cell r="B4685" t="str">
            <v>SC</v>
          </cell>
          <cell r="C4685">
            <v>49</v>
          </cell>
          <cell r="D4685" t="str">
            <v>Tangará</v>
          </cell>
        </row>
        <row r="4686">
          <cell r="A4686">
            <v>4217956</v>
          </cell>
          <cell r="B4686" t="str">
            <v>SC</v>
          </cell>
          <cell r="C4686">
            <v>49</v>
          </cell>
          <cell r="D4686" t="str">
            <v>Tigrinhos</v>
          </cell>
        </row>
        <row r="4687">
          <cell r="A4687">
            <v>4218004</v>
          </cell>
          <cell r="B4687" t="str">
            <v>SC</v>
          </cell>
          <cell r="C4687">
            <v>48</v>
          </cell>
          <cell r="D4687" t="str">
            <v>Tijucas</v>
          </cell>
        </row>
        <row r="4688">
          <cell r="A4688">
            <v>4218103</v>
          </cell>
          <cell r="B4688" t="str">
            <v>SC</v>
          </cell>
          <cell r="C4688">
            <v>48</v>
          </cell>
          <cell r="D4688" t="str">
            <v>Timbé do Sul</v>
          </cell>
        </row>
        <row r="4689">
          <cell r="A4689">
            <v>4218202</v>
          </cell>
          <cell r="B4689" t="str">
            <v>SC</v>
          </cell>
          <cell r="C4689">
            <v>47</v>
          </cell>
          <cell r="D4689" t="str">
            <v>Timbó</v>
          </cell>
        </row>
        <row r="4690">
          <cell r="A4690">
            <v>4218251</v>
          </cell>
          <cell r="B4690" t="str">
            <v>SC</v>
          </cell>
          <cell r="C4690">
            <v>49</v>
          </cell>
          <cell r="D4690" t="str">
            <v>Timbó Grande</v>
          </cell>
        </row>
        <row r="4691">
          <cell r="A4691">
            <v>4218301</v>
          </cell>
          <cell r="B4691" t="str">
            <v>SC</v>
          </cell>
          <cell r="C4691">
            <v>47</v>
          </cell>
          <cell r="D4691" t="str">
            <v>Três Barras</v>
          </cell>
        </row>
        <row r="4692">
          <cell r="A4692">
            <v>4218350</v>
          </cell>
          <cell r="B4692" t="str">
            <v>SC</v>
          </cell>
          <cell r="C4692">
            <v>48</v>
          </cell>
          <cell r="D4692" t="str">
            <v>Treviso</v>
          </cell>
        </row>
        <row r="4693">
          <cell r="A4693">
            <v>4218400</v>
          </cell>
          <cell r="B4693" t="str">
            <v>SC</v>
          </cell>
          <cell r="C4693">
            <v>48</v>
          </cell>
          <cell r="D4693" t="str">
            <v>Treze de Maio</v>
          </cell>
        </row>
        <row r="4694">
          <cell r="A4694">
            <v>4218509</v>
          </cell>
          <cell r="B4694" t="str">
            <v>SC</v>
          </cell>
          <cell r="C4694">
            <v>49</v>
          </cell>
          <cell r="D4694" t="str">
            <v>Treze Tílias</v>
          </cell>
        </row>
        <row r="4695">
          <cell r="A4695">
            <v>4218608</v>
          </cell>
          <cell r="B4695" t="str">
            <v>SC</v>
          </cell>
          <cell r="C4695">
            <v>47</v>
          </cell>
          <cell r="D4695" t="str">
            <v>Trombudo Central</v>
          </cell>
        </row>
        <row r="4696">
          <cell r="A4696">
            <v>4218707</v>
          </cell>
          <cell r="B4696" t="str">
            <v>SC</v>
          </cell>
          <cell r="C4696">
            <v>48</v>
          </cell>
          <cell r="D4696" t="str">
            <v>Tubarão</v>
          </cell>
        </row>
        <row r="4697">
          <cell r="A4697">
            <v>4218756</v>
          </cell>
          <cell r="B4697" t="str">
            <v>SC</v>
          </cell>
          <cell r="C4697">
            <v>49</v>
          </cell>
          <cell r="D4697" t="str">
            <v>Tunápolis</v>
          </cell>
        </row>
        <row r="4698">
          <cell r="A4698">
            <v>4218806</v>
          </cell>
          <cell r="B4698" t="str">
            <v>SC</v>
          </cell>
          <cell r="C4698">
            <v>48</v>
          </cell>
          <cell r="D4698" t="str">
            <v>Turvo</v>
          </cell>
        </row>
        <row r="4699">
          <cell r="A4699">
            <v>4218855</v>
          </cell>
          <cell r="B4699" t="str">
            <v>SC</v>
          </cell>
          <cell r="C4699">
            <v>49</v>
          </cell>
          <cell r="D4699" t="str">
            <v>União do Oeste</v>
          </cell>
        </row>
        <row r="4700">
          <cell r="A4700">
            <v>4218905</v>
          </cell>
          <cell r="B4700" t="str">
            <v>SC</v>
          </cell>
          <cell r="C4700">
            <v>49</v>
          </cell>
          <cell r="D4700" t="str">
            <v>Urubici</v>
          </cell>
        </row>
        <row r="4701">
          <cell r="A4701">
            <v>4218954</v>
          </cell>
          <cell r="B4701" t="str">
            <v>SC</v>
          </cell>
          <cell r="C4701">
            <v>49</v>
          </cell>
          <cell r="D4701" t="str">
            <v>Urupema</v>
          </cell>
        </row>
        <row r="4702">
          <cell r="A4702">
            <v>4219002</v>
          </cell>
          <cell r="B4702" t="str">
            <v>SC</v>
          </cell>
          <cell r="C4702">
            <v>48</v>
          </cell>
          <cell r="D4702" t="str">
            <v>Urussanga</v>
          </cell>
        </row>
        <row r="4703">
          <cell r="A4703">
            <v>4219101</v>
          </cell>
          <cell r="B4703" t="str">
            <v>SC</v>
          </cell>
          <cell r="C4703">
            <v>49</v>
          </cell>
          <cell r="D4703" t="str">
            <v>Vargeão</v>
          </cell>
        </row>
        <row r="4704">
          <cell r="A4704">
            <v>4219150</v>
          </cell>
          <cell r="B4704" t="str">
            <v>SC</v>
          </cell>
          <cell r="C4704">
            <v>49</v>
          </cell>
          <cell r="D4704" t="str">
            <v>Vargem</v>
          </cell>
        </row>
        <row r="4705">
          <cell r="A4705">
            <v>4219176</v>
          </cell>
          <cell r="B4705" t="str">
            <v>SC</v>
          </cell>
          <cell r="C4705">
            <v>49</v>
          </cell>
          <cell r="D4705" t="str">
            <v>Vargem Bonita</v>
          </cell>
        </row>
        <row r="4706">
          <cell r="A4706">
            <v>4219200</v>
          </cell>
          <cell r="B4706" t="str">
            <v>SC</v>
          </cell>
          <cell r="C4706">
            <v>47</v>
          </cell>
          <cell r="D4706" t="str">
            <v>Vidal Ramos</v>
          </cell>
        </row>
        <row r="4707">
          <cell r="A4707">
            <v>4219309</v>
          </cell>
          <cell r="B4707" t="str">
            <v>SC</v>
          </cell>
          <cell r="C4707">
            <v>49</v>
          </cell>
          <cell r="D4707" t="str">
            <v>Videira</v>
          </cell>
        </row>
        <row r="4708">
          <cell r="A4708">
            <v>4219358</v>
          </cell>
          <cell r="B4708" t="str">
            <v>SC</v>
          </cell>
          <cell r="C4708">
            <v>47</v>
          </cell>
          <cell r="D4708" t="str">
            <v>Vitor Meireles</v>
          </cell>
        </row>
        <row r="4709">
          <cell r="A4709">
            <v>4219408</v>
          </cell>
          <cell r="B4709" t="str">
            <v>SC</v>
          </cell>
          <cell r="C4709">
            <v>47</v>
          </cell>
          <cell r="D4709" t="str">
            <v>Witmarsum</v>
          </cell>
        </row>
        <row r="4710">
          <cell r="A4710">
            <v>4219507</v>
          </cell>
          <cell r="B4710" t="str">
            <v>SC</v>
          </cell>
          <cell r="C4710">
            <v>49</v>
          </cell>
          <cell r="D4710" t="str">
            <v>Xanxerê</v>
          </cell>
        </row>
        <row r="4711">
          <cell r="A4711">
            <v>4219606</v>
          </cell>
          <cell r="B4711" t="str">
            <v>SC</v>
          </cell>
          <cell r="C4711">
            <v>49</v>
          </cell>
          <cell r="D4711" t="str">
            <v>Xavantina</v>
          </cell>
        </row>
        <row r="4712">
          <cell r="A4712">
            <v>4219705</v>
          </cell>
          <cell r="B4712" t="str">
            <v>SC</v>
          </cell>
          <cell r="C4712">
            <v>49</v>
          </cell>
          <cell r="D4712" t="str">
            <v>Xaxim</v>
          </cell>
        </row>
        <row r="4713">
          <cell r="A4713">
            <v>4219853</v>
          </cell>
          <cell r="B4713" t="str">
            <v>SC</v>
          </cell>
          <cell r="C4713">
            <v>49</v>
          </cell>
          <cell r="D4713" t="str">
            <v>Zortéa</v>
          </cell>
        </row>
        <row r="4714">
          <cell r="A4714">
            <v>2800100</v>
          </cell>
          <cell r="B4714" t="str">
            <v>SE</v>
          </cell>
          <cell r="C4714">
            <v>79</v>
          </cell>
          <cell r="D4714" t="str">
            <v>Amparo de São Francisco</v>
          </cell>
        </row>
        <row r="4715">
          <cell r="A4715">
            <v>2800209</v>
          </cell>
          <cell r="B4715" t="str">
            <v>SE</v>
          </cell>
          <cell r="C4715">
            <v>79</v>
          </cell>
          <cell r="D4715" t="str">
            <v>Aquidabã</v>
          </cell>
        </row>
        <row r="4716">
          <cell r="A4716">
            <v>2800308</v>
          </cell>
          <cell r="B4716" t="str">
            <v>SE</v>
          </cell>
          <cell r="C4716">
            <v>79</v>
          </cell>
          <cell r="D4716" t="str">
            <v>Aracaju</v>
          </cell>
        </row>
        <row r="4717">
          <cell r="A4717">
            <v>2800407</v>
          </cell>
          <cell r="B4717" t="str">
            <v>SE</v>
          </cell>
          <cell r="C4717">
            <v>79</v>
          </cell>
          <cell r="D4717" t="str">
            <v>Arauá</v>
          </cell>
        </row>
        <row r="4718">
          <cell r="A4718">
            <v>2800506</v>
          </cell>
          <cell r="B4718" t="str">
            <v>SE</v>
          </cell>
          <cell r="C4718">
            <v>79</v>
          </cell>
          <cell r="D4718" t="str">
            <v>Areia Branca</v>
          </cell>
        </row>
        <row r="4719">
          <cell r="A4719">
            <v>2800605</v>
          </cell>
          <cell r="B4719" t="str">
            <v>SE</v>
          </cell>
          <cell r="C4719">
            <v>79</v>
          </cell>
          <cell r="D4719" t="str">
            <v>Barra dos Coqueiros</v>
          </cell>
        </row>
        <row r="4720">
          <cell r="A4720">
            <v>2800670</v>
          </cell>
          <cell r="B4720" t="str">
            <v>SE</v>
          </cell>
          <cell r="C4720">
            <v>79</v>
          </cell>
          <cell r="D4720" t="str">
            <v>Boquim</v>
          </cell>
        </row>
        <row r="4721">
          <cell r="A4721">
            <v>2800704</v>
          </cell>
          <cell r="B4721" t="str">
            <v>SE</v>
          </cell>
          <cell r="C4721">
            <v>79</v>
          </cell>
          <cell r="D4721" t="str">
            <v>Brejo Grande</v>
          </cell>
        </row>
        <row r="4722">
          <cell r="A4722">
            <v>2801009</v>
          </cell>
          <cell r="B4722" t="str">
            <v>SE</v>
          </cell>
          <cell r="C4722">
            <v>79</v>
          </cell>
          <cell r="D4722" t="str">
            <v>Campo do Brito</v>
          </cell>
        </row>
        <row r="4723">
          <cell r="A4723">
            <v>2801108</v>
          </cell>
          <cell r="B4723" t="str">
            <v>SE</v>
          </cell>
          <cell r="C4723">
            <v>79</v>
          </cell>
          <cell r="D4723" t="str">
            <v>Canhoba</v>
          </cell>
        </row>
        <row r="4724">
          <cell r="A4724">
            <v>2801207</v>
          </cell>
          <cell r="B4724" t="str">
            <v>SE</v>
          </cell>
          <cell r="C4724">
            <v>79</v>
          </cell>
          <cell r="D4724" t="str">
            <v>Canindé de São Francisco</v>
          </cell>
        </row>
        <row r="4725">
          <cell r="A4725">
            <v>2801306</v>
          </cell>
          <cell r="B4725" t="str">
            <v>SE</v>
          </cell>
          <cell r="C4725">
            <v>79</v>
          </cell>
          <cell r="D4725" t="str">
            <v>Capela</v>
          </cell>
        </row>
        <row r="4726">
          <cell r="A4726">
            <v>2801405</v>
          </cell>
          <cell r="B4726" t="str">
            <v>SE</v>
          </cell>
          <cell r="C4726">
            <v>79</v>
          </cell>
          <cell r="D4726" t="str">
            <v>Carira</v>
          </cell>
        </row>
        <row r="4727">
          <cell r="A4727">
            <v>2801504</v>
          </cell>
          <cell r="B4727" t="str">
            <v>SE</v>
          </cell>
          <cell r="C4727">
            <v>79</v>
          </cell>
          <cell r="D4727" t="str">
            <v>Carmópolis</v>
          </cell>
        </row>
        <row r="4728">
          <cell r="A4728">
            <v>2801603</v>
          </cell>
          <cell r="B4728" t="str">
            <v>SE</v>
          </cell>
          <cell r="C4728">
            <v>79</v>
          </cell>
          <cell r="D4728" t="str">
            <v>Cedro de São João</v>
          </cell>
        </row>
        <row r="4729">
          <cell r="A4729">
            <v>2801702</v>
          </cell>
          <cell r="B4729" t="str">
            <v>SE</v>
          </cell>
          <cell r="C4729">
            <v>79</v>
          </cell>
          <cell r="D4729" t="str">
            <v>Cristinápolis</v>
          </cell>
        </row>
        <row r="4730">
          <cell r="A4730">
            <v>2801900</v>
          </cell>
          <cell r="B4730" t="str">
            <v>SE</v>
          </cell>
          <cell r="C4730">
            <v>79</v>
          </cell>
          <cell r="D4730" t="str">
            <v>Cumbe</v>
          </cell>
        </row>
        <row r="4731">
          <cell r="A4731">
            <v>2802007</v>
          </cell>
          <cell r="B4731" t="str">
            <v>SE</v>
          </cell>
          <cell r="C4731">
            <v>79</v>
          </cell>
          <cell r="D4731" t="str">
            <v>Divina Pastora</v>
          </cell>
        </row>
        <row r="4732">
          <cell r="A4732">
            <v>2802106</v>
          </cell>
          <cell r="B4732" t="str">
            <v>SE</v>
          </cell>
          <cell r="C4732">
            <v>79</v>
          </cell>
          <cell r="D4732" t="str">
            <v>Estância</v>
          </cell>
        </row>
        <row r="4733">
          <cell r="A4733">
            <v>2802205</v>
          </cell>
          <cell r="B4733" t="str">
            <v>SE</v>
          </cell>
          <cell r="C4733">
            <v>79</v>
          </cell>
          <cell r="D4733" t="str">
            <v>Feira Nova</v>
          </cell>
        </row>
        <row r="4734">
          <cell r="A4734">
            <v>2802304</v>
          </cell>
          <cell r="B4734" t="str">
            <v>SE</v>
          </cell>
          <cell r="C4734">
            <v>79</v>
          </cell>
          <cell r="D4734" t="str">
            <v>Frei Paulo</v>
          </cell>
        </row>
        <row r="4735">
          <cell r="A4735">
            <v>2802403</v>
          </cell>
          <cell r="B4735" t="str">
            <v>SE</v>
          </cell>
          <cell r="C4735">
            <v>79</v>
          </cell>
          <cell r="D4735" t="str">
            <v>Gararu</v>
          </cell>
        </row>
        <row r="4736">
          <cell r="A4736">
            <v>2802502</v>
          </cell>
          <cell r="B4736" t="str">
            <v>SE</v>
          </cell>
          <cell r="C4736">
            <v>79</v>
          </cell>
          <cell r="D4736" t="str">
            <v>General Maynard</v>
          </cell>
        </row>
        <row r="4737">
          <cell r="A4737">
            <v>2802601</v>
          </cell>
          <cell r="B4737" t="str">
            <v>SE</v>
          </cell>
          <cell r="C4737">
            <v>79</v>
          </cell>
          <cell r="D4737" t="str">
            <v>Gracho Cardoso</v>
          </cell>
        </row>
        <row r="4738">
          <cell r="A4738">
            <v>2802700</v>
          </cell>
          <cell r="B4738" t="str">
            <v>SE</v>
          </cell>
          <cell r="C4738">
            <v>79</v>
          </cell>
          <cell r="D4738" t="str">
            <v>Ilha das Flores</v>
          </cell>
        </row>
        <row r="4739">
          <cell r="A4739">
            <v>2802809</v>
          </cell>
          <cell r="B4739" t="str">
            <v>SE</v>
          </cell>
          <cell r="C4739">
            <v>79</v>
          </cell>
          <cell r="D4739" t="str">
            <v>Indiaroba</v>
          </cell>
        </row>
        <row r="4740">
          <cell r="A4740">
            <v>2802908</v>
          </cell>
          <cell r="B4740" t="str">
            <v>SE</v>
          </cell>
          <cell r="C4740">
            <v>79</v>
          </cell>
          <cell r="D4740" t="str">
            <v>Itabaiana</v>
          </cell>
        </row>
        <row r="4741">
          <cell r="A4741">
            <v>2803005</v>
          </cell>
          <cell r="B4741" t="str">
            <v>SE</v>
          </cell>
          <cell r="C4741">
            <v>79</v>
          </cell>
          <cell r="D4741" t="str">
            <v>Itabaianinha</v>
          </cell>
        </row>
        <row r="4742">
          <cell r="A4742">
            <v>2803104</v>
          </cell>
          <cell r="B4742" t="str">
            <v>SE</v>
          </cell>
          <cell r="C4742">
            <v>79</v>
          </cell>
          <cell r="D4742" t="str">
            <v>Itabi</v>
          </cell>
        </row>
        <row r="4743">
          <cell r="A4743">
            <v>2803203</v>
          </cell>
          <cell r="B4743" t="str">
            <v>SE</v>
          </cell>
          <cell r="C4743">
            <v>79</v>
          </cell>
          <cell r="D4743" t="str">
            <v>Itaporanga d'Ajuda</v>
          </cell>
        </row>
        <row r="4744">
          <cell r="A4744">
            <v>2803302</v>
          </cell>
          <cell r="B4744" t="str">
            <v>SE</v>
          </cell>
          <cell r="C4744">
            <v>79</v>
          </cell>
          <cell r="D4744" t="str">
            <v>Japaratuba</v>
          </cell>
        </row>
        <row r="4745">
          <cell r="A4745">
            <v>2803401</v>
          </cell>
          <cell r="B4745" t="str">
            <v>SE</v>
          </cell>
          <cell r="C4745">
            <v>79</v>
          </cell>
          <cell r="D4745" t="str">
            <v>Japoatã</v>
          </cell>
        </row>
        <row r="4746">
          <cell r="A4746">
            <v>2803500</v>
          </cell>
          <cell r="B4746" t="str">
            <v>SE</v>
          </cell>
          <cell r="C4746">
            <v>79</v>
          </cell>
          <cell r="D4746" t="str">
            <v>Lagarto</v>
          </cell>
        </row>
        <row r="4747">
          <cell r="A4747">
            <v>2803609</v>
          </cell>
          <cell r="B4747" t="str">
            <v>SE</v>
          </cell>
          <cell r="C4747">
            <v>79</v>
          </cell>
          <cell r="D4747" t="str">
            <v>Laranjeiras</v>
          </cell>
        </row>
        <row r="4748">
          <cell r="A4748">
            <v>2803708</v>
          </cell>
          <cell r="B4748" t="str">
            <v>SE</v>
          </cell>
          <cell r="C4748">
            <v>79</v>
          </cell>
          <cell r="D4748" t="str">
            <v>Macambira</v>
          </cell>
        </row>
        <row r="4749">
          <cell r="A4749">
            <v>2803807</v>
          </cell>
          <cell r="B4749" t="str">
            <v>SE</v>
          </cell>
          <cell r="C4749">
            <v>79</v>
          </cell>
          <cell r="D4749" t="str">
            <v>Malhada dos Bois</v>
          </cell>
        </row>
        <row r="4750">
          <cell r="A4750">
            <v>2803906</v>
          </cell>
          <cell r="B4750" t="str">
            <v>SE</v>
          </cell>
          <cell r="C4750">
            <v>79</v>
          </cell>
          <cell r="D4750" t="str">
            <v>Malhador</v>
          </cell>
        </row>
        <row r="4751">
          <cell r="A4751">
            <v>2804003</v>
          </cell>
          <cell r="B4751" t="str">
            <v>SE</v>
          </cell>
          <cell r="C4751">
            <v>79</v>
          </cell>
          <cell r="D4751" t="str">
            <v>Maruim</v>
          </cell>
        </row>
        <row r="4752">
          <cell r="A4752">
            <v>2804102</v>
          </cell>
          <cell r="B4752" t="str">
            <v>SE</v>
          </cell>
          <cell r="C4752">
            <v>79</v>
          </cell>
          <cell r="D4752" t="str">
            <v>Moita Bonita</v>
          </cell>
        </row>
        <row r="4753">
          <cell r="A4753">
            <v>2804201</v>
          </cell>
          <cell r="B4753" t="str">
            <v>SE</v>
          </cell>
          <cell r="C4753">
            <v>79</v>
          </cell>
          <cell r="D4753" t="str">
            <v>Monte Alegre de Sergipe</v>
          </cell>
        </row>
        <row r="4754">
          <cell r="A4754">
            <v>2804300</v>
          </cell>
          <cell r="B4754" t="str">
            <v>SE</v>
          </cell>
          <cell r="C4754">
            <v>79</v>
          </cell>
          <cell r="D4754" t="str">
            <v>Muribeca</v>
          </cell>
        </row>
        <row r="4755">
          <cell r="A4755">
            <v>2804409</v>
          </cell>
          <cell r="B4755" t="str">
            <v>SE</v>
          </cell>
          <cell r="C4755">
            <v>79</v>
          </cell>
          <cell r="D4755" t="str">
            <v>Neópolis</v>
          </cell>
        </row>
        <row r="4756">
          <cell r="A4756">
            <v>2804458</v>
          </cell>
          <cell r="B4756" t="str">
            <v>SE</v>
          </cell>
          <cell r="C4756">
            <v>79</v>
          </cell>
          <cell r="D4756" t="str">
            <v>Nossa Senhora Aparecida</v>
          </cell>
        </row>
        <row r="4757">
          <cell r="A4757">
            <v>2804508</v>
          </cell>
          <cell r="B4757" t="str">
            <v>SE</v>
          </cell>
          <cell r="C4757">
            <v>79</v>
          </cell>
          <cell r="D4757" t="str">
            <v>Nossa Senhora da Glória</v>
          </cell>
        </row>
        <row r="4758">
          <cell r="A4758">
            <v>2804607</v>
          </cell>
          <cell r="B4758" t="str">
            <v>SE</v>
          </cell>
          <cell r="C4758">
            <v>79</v>
          </cell>
          <cell r="D4758" t="str">
            <v>Nossa Senhora das Dores</v>
          </cell>
        </row>
        <row r="4759">
          <cell r="A4759">
            <v>2804706</v>
          </cell>
          <cell r="B4759" t="str">
            <v>SE</v>
          </cell>
          <cell r="C4759">
            <v>79</v>
          </cell>
          <cell r="D4759" t="str">
            <v>Nossa Senhora de Lourdes</v>
          </cell>
        </row>
        <row r="4760">
          <cell r="A4760">
            <v>2804805</v>
          </cell>
          <cell r="B4760" t="str">
            <v>SE</v>
          </cell>
          <cell r="C4760">
            <v>79</v>
          </cell>
          <cell r="D4760" t="str">
            <v>Nossa Senhora do Socorro</v>
          </cell>
        </row>
        <row r="4761">
          <cell r="A4761">
            <v>2804904</v>
          </cell>
          <cell r="B4761" t="str">
            <v>SE</v>
          </cell>
          <cell r="C4761">
            <v>79</v>
          </cell>
          <cell r="D4761" t="str">
            <v>Pacatuba</v>
          </cell>
        </row>
        <row r="4762">
          <cell r="A4762">
            <v>2805000</v>
          </cell>
          <cell r="B4762" t="str">
            <v>SE</v>
          </cell>
          <cell r="C4762">
            <v>79</v>
          </cell>
          <cell r="D4762" t="str">
            <v>Pedra Mole</v>
          </cell>
        </row>
        <row r="4763">
          <cell r="A4763">
            <v>2805109</v>
          </cell>
          <cell r="B4763" t="str">
            <v>SE</v>
          </cell>
          <cell r="C4763">
            <v>79</v>
          </cell>
          <cell r="D4763" t="str">
            <v>Pedrinhas</v>
          </cell>
        </row>
        <row r="4764">
          <cell r="A4764">
            <v>2805208</v>
          </cell>
          <cell r="B4764" t="str">
            <v>SE</v>
          </cell>
          <cell r="C4764">
            <v>79</v>
          </cell>
          <cell r="D4764" t="str">
            <v>Pinhão</v>
          </cell>
        </row>
        <row r="4765">
          <cell r="A4765">
            <v>2805307</v>
          </cell>
          <cell r="B4765" t="str">
            <v>SE</v>
          </cell>
          <cell r="C4765">
            <v>79</v>
          </cell>
          <cell r="D4765" t="str">
            <v>Pirambu</v>
          </cell>
        </row>
        <row r="4766">
          <cell r="A4766">
            <v>2805406</v>
          </cell>
          <cell r="B4766" t="str">
            <v>SE</v>
          </cell>
          <cell r="C4766">
            <v>79</v>
          </cell>
          <cell r="D4766" t="str">
            <v>Poço Redondo</v>
          </cell>
        </row>
        <row r="4767">
          <cell r="A4767">
            <v>2805505</v>
          </cell>
          <cell r="B4767" t="str">
            <v>SE</v>
          </cell>
          <cell r="C4767">
            <v>79</v>
          </cell>
          <cell r="D4767" t="str">
            <v>Poço Verde</v>
          </cell>
        </row>
        <row r="4768">
          <cell r="A4768">
            <v>2805604</v>
          </cell>
          <cell r="B4768" t="str">
            <v>SE</v>
          </cell>
          <cell r="C4768">
            <v>79</v>
          </cell>
          <cell r="D4768" t="str">
            <v>Porto da Folha</v>
          </cell>
        </row>
        <row r="4769">
          <cell r="A4769">
            <v>2805703</v>
          </cell>
          <cell r="B4769" t="str">
            <v>SE</v>
          </cell>
          <cell r="C4769">
            <v>79</v>
          </cell>
          <cell r="D4769" t="str">
            <v>Propriá</v>
          </cell>
        </row>
        <row r="4770">
          <cell r="A4770">
            <v>2805802</v>
          </cell>
          <cell r="B4770" t="str">
            <v>SE</v>
          </cell>
          <cell r="C4770">
            <v>79</v>
          </cell>
          <cell r="D4770" t="str">
            <v>Riachão do Dantas</v>
          </cell>
        </row>
        <row r="4771">
          <cell r="A4771">
            <v>2805901</v>
          </cell>
          <cell r="B4771" t="str">
            <v>SE</v>
          </cell>
          <cell r="C4771">
            <v>79</v>
          </cell>
          <cell r="D4771" t="str">
            <v>Riachuelo</v>
          </cell>
        </row>
        <row r="4772">
          <cell r="A4772">
            <v>2806008</v>
          </cell>
          <cell r="B4772" t="str">
            <v>SE</v>
          </cell>
          <cell r="C4772">
            <v>79</v>
          </cell>
          <cell r="D4772" t="str">
            <v>Ribeirópolis</v>
          </cell>
        </row>
        <row r="4773">
          <cell r="A4773">
            <v>2806107</v>
          </cell>
          <cell r="B4773" t="str">
            <v>SE</v>
          </cell>
          <cell r="C4773">
            <v>79</v>
          </cell>
          <cell r="D4773" t="str">
            <v>Rosário do Catete</v>
          </cell>
        </row>
        <row r="4774">
          <cell r="A4774">
            <v>2806206</v>
          </cell>
          <cell r="B4774" t="str">
            <v>SE</v>
          </cell>
          <cell r="C4774">
            <v>79</v>
          </cell>
          <cell r="D4774" t="str">
            <v>Salgado</v>
          </cell>
        </row>
        <row r="4775">
          <cell r="A4775">
            <v>2806305</v>
          </cell>
          <cell r="B4775" t="str">
            <v>SE</v>
          </cell>
          <cell r="C4775">
            <v>79</v>
          </cell>
          <cell r="D4775" t="str">
            <v>Santa Luzia do Itanhy</v>
          </cell>
        </row>
        <row r="4776">
          <cell r="A4776">
            <v>2806503</v>
          </cell>
          <cell r="B4776" t="str">
            <v>SE</v>
          </cell>
          <cell r="C4776">
            <v>79</v>
          </cell>
          <cell r="D4776" t="str">
            <v>Santa Rosa de Lima</v>
          </cell>
        </row>
        <row r="4777">
          <cell r="A4777">
            <v>2806404</v>
          </cell>
          <cell r="B4777" t="str">
            <v>SE</v>
          </cell>
          <cell r="C4777">
            <v>79</v>
          </cell>
          <cell r="D4777" t="str">
            <v>Santana do São Francisco</v>
          </cell>
        </row>
        <row r="4778">
          <cell r="A4778">
            <v>2806602</v>
          </cell>
          <cell r="B4778" t="str">
            <v>SE</v>
          </cell>
          <cell r="C4778">
            <v>79</v>
          </cell>
          <cell r="D4778" t="str">
            <v>Santo Amaro das Brotas</v>
          </cell>
        </row>
        <row r="4779">
          <cell r="A4779">
            <v>2806701</v>
          </cell>
          <cell r="B4779" t="str">
            <v>SE</v>
          </cell>
          <cell r="C4779">
            <v>79</v>
          </cell>
          <cell r="D4779" t="str">
            <v>São Cristóvão</v>
          </cell>
        </row>
        <row r="4780">
          <cell r="A4780">
            <v>2806800</v>
          </cell>
          <cell r="B4780" t="str">
            <v>SE</v>
          </cell>
          <cell r="C4780">
            <v>79</v>
          </cell>
          <cell r="D4780" t="str">
            <v>São Domingos</v>
          </cell>
        </row>
        <row r="4781">
          <cell r="A4781">
            <v>2806909</v>
          </cell>
          <cell r="B4781" t="str">
            <v>SE</v>
          </cell>
          <cell r="C4781">
            <v>79</v>
          </cell>
          <cell r="D4781" t="str">
            <v>São Francisco</v>
          </cell>
        </row>
        <row r="4782">
          <cell r="A4782">
            <v>2807006</v>
          </cell>
          <cell r="B4782" t="str">
            <v>SE</v>
          </cell>
          <cell r="C4782">
            <v>79</v>
          </cell>
          <cell r="D4782" t="str">
            <v>São Miguel do Aleixo</v>
          </cell>
        </row>
        <row r="4783">
          <cell r="A4783">
            <v>2807105</v>
          </cell>
          <cell r="B4783" t="str">
            <v>SE</v>
          </cell>
          <cell r="C4783">
            <v>79</v>
          </cell>
          <cell r="D4783" t="str">
            <v>Simão Dias</v>
          </cell>
        </row>
        <row r="4784">
          <cell r="A4784">
            <v>2807204</v>
          </cell>
          <cell r="B4784" t="str">
            <v>SE</v>
          </cell>
          <cell r="C4784">
            <v>79</v>
          </cell>
          <cell r="D4784" t="str">
            <v>Siriri</v>
          </cell>
        </row>
        <row r="4785">
          <cell r="A4785">
            <v>2807303</v>
          </cell>
          <cell r="B4785" t="str">
            <v>SE</v>
          </cell>
          <cell r="C4785">
            <v>79</v>
          </cell>
          <cell r="D4785" t="str">
            <v>Telha</v>
          </cell>
        </row>
        <row r="4786">
          <cell r="A4786">
            <v>2807402</v>
          </cell>
          <cell r="B4786" t="str">
            <v>SE</v>
          </cell>
          <cell r="C4786">
            <v>79</v>
          </cell>
          <cell r="D4786" t="str">
            <v>Tobias Barreto</v>
          </cell>
        </row>
        <row r="4787">
          <cell r="A4787">
            <v>2807501</v>
          </cell>
          <cell r="B4787" t="str">
            <v>SE</v>
          </cell>
          <cell r="C4787">
            <v>79</v>
          </cell>
          <cell r="D4787" t="str">
            <v>Tomar do Geru</v>
          </cell>
        </row>
        <row r="4788">
          <cell r="A4788">
            <v>2807600</v>
          </cell>
          <cell r="B4788" t="str">
            <v>SE</v>
          </cell>
          <cell r="C4788">
            <v>79</v>
          </cell>
          <cell r="D4788" t="str">
            <v>Umbaúba</v>
          </cell>
        </row>
        <row r="4789">
          <cell r="A4789">
            <v>3500105</v>
          </cell>
          <cell r="B4789" t="str">
            <v>SP</v>
          </cell>
          <cell r="C4789">
            <v>18</v>
          </cell>
          <cell r="D4789" t="str">
            <v>Adamantina</v>
          </cell>
        </row>
        <row r="4790">
          <cell r="A4790">
            <v>3500204</v>
          </cell>
          <cell r="B4790" t="str">
            <v>SP</v>
          </cell>
          <cell r="C4790">
            <v>17</v>
          </cell>
          <cell r="D4790" t="str">
            <v>Adolfo</v>
          </cell>
        </row>
        <row r="4791">
          <cell r="A4791">
            <v>3500303</v>
          </cell>
          <cell r="B4791" t="str">
            <v>SP</v>
          </cell>
          <cell r="C4791">
            <v>19</v>
          </cell>
          <cell r="D4791" t="str">
            <v>Aguaí</v>
          </cell>
        </row>
        <row r="4792">
          <cell r="A4792">
            <v>3500402</v>
          </cell>
          <cell r="B4792" t="str">
            <v>SP</v>
          </cell>
          <cell r="C4792">
            <v>19</v>
          </cell>
          <cell r="D4792" t="str">
            <v>Águas da Prata</v>
          </cell>
        </row>
        <row r="4793">
          <cell r="A4793">
            <v>3500501</v>
          </cell>
          <cell r="B4793" t="str">
            <v>SP</v>
          </cell>
          <cell r="C4793">
            <v>19</v>
          </cell>
          <cell r="D4793" t="str">
            <v>Águas de Lindóia</v>
          </cell>
        </row>
        <row r="4794">
          <cell r="A4794">
            <v>3500550</v>
          </cell>
          <cell r="B4794" t="str">
            <v>SP</v>
          </cell>
          <cell r="C4794">
            <v>14</v>
          </cell>
          <cell r="D4794" t="str">
            <v>Águas de Santa Bárbara</v>
          </cell>
        </row>
        <row r="4795">
          <cell r="A4795">
            <v>3500600</v>
          </cell>
          <cell r="B4795" t="str">
            <v>SP</v>
          </cell>
          <cell r="C4795">
            <v>19</v>
          </cell>
          <cell r="D4795" t="str">
            <v>Águas de São Pedro</v>
          </cell>
        </row>
        <row r="4796">
          <cell r="A4796">
            <v>3500709</v>
          </cell>
          <cell r="B4796" t="str">
            <v>SP</v>
          </cell>
          <cell r="C4796">
            <v>14</v>
          </cell>
          <cell r="D4796" t="str">
            <v>Agudos</v>
          </cell>
        </row>
        <row r="4797">
          <cell r="A4797">
            <v>3500758</v>
          </cell>
          <cell r="B4797" t="str">
            <v>SP</v>
          </cell>
          <cell r="C4797">
            <v>15</v>
          </cell>
          <cell r="D4797" t="str">
            <v>Alambari</v>
          </cell>
        </row>
        <row r="4798">
          <cell r="A4798">
            <v>3500808</v>
          </cell>
          <cell r="B4798" t="str">
            <v>SP</v>
          </cell>
          <cell r="C4798">
            <v>18</v>
          </cell>
          <cell r="D4798" t="str">
            <v>Alfredo Marcondes</v>
          </cell>
        </row>
        <row r="4799">
          <cell r="A4799">
            <v>3500907</v>
          </cell>
          <cell r="B4799" t="str">
            <v>SP</v>
          </cell>
          <cell r="C4799">
            <v>17</v>
          </cell>
          <cell r="D4799" t="str">
            <v>Altair</v>
          </cell>
        </row>
        <row r="4800">
          <cell r="A4800">
            <v>3501004</v>
          </cell>
          <cell r="B4800" t="str">
            <v>SP</v>
          </cell>
          <cell r="C4800">
            <v>16</v>
          </cell>
          <cell r="D4800" t="str">
            <v>Altinópolis</v>
          </cell>
        </row>
        <row r="4801">
          <cell r="A4801">
            <v>3501103</v>
          </cell>
          <cell r="B4801" t="str">
            <v>SP</v>
          </cell>
          <cell r="C4801">
            <v>18</v>
          </cell>
          <cell r="D4801" t="str">
            <v>Alto Alegre</v>
          </cell>
        </row>
        <row r="4802">
          <cell r="A4802">
            <v>3501152</v>
          </cell>
          <cell r="B4802" t="str">
            <v>SP</v>
          </cell>
          <cell r="C4802">
            <v>11</v>
          </cell>
          <cell r="D4802" t="str">
            <v>Alumínio</v>
          </cell>
        </row>
        <row r="4803">
          <cell r="A4803">
            <v>3501202</v>
          </cell>
          <cell r="B4803" t="str">
            <v>SP</v>
          </cell>
          <cell r="C4803">
            <v>17</v>
          </cell>
          <cell r="D4803" t="str">
            <v>Álvares Florence</v>
          </cell>
        </row>
        <row r="4804">
          <cell r="A4804">
            <v>3501301</v>
          </cell>
          <cell r="B4804" t="str">
            <v>SP</v>
          </cell>
          <cell r="C4804">
            <v>18</v>
          </cell>
          <cell r="D4804" t="str">
            <v>Álvares Machado</v>
          </cell>
        </row>
        <row r="4805">
          <cell r="A4805">
            <v>3501400</v>
          </cell>
          <cell r="B4805" t="str">
            <v>SP</v>
          </cell>
          <cell r="C4805">
            <v>14</v>
          </cell>
          <cell r="D4805" t="str">
            <v>Álvaro de Carvalho</v>
          </cell>
        </row>
        <row r="4806">
          <cell r="A4806">
            <v>3501509</v>
          </cell>
          <cell r="B4806" t="str">
            <v>SP</v>
          </cell>
          <cell r="C4806">
            <v>14</v>
          </cell>
          <cell r="D4806" t="str">
            <v>Alvinlândia</v>
          </cell>
        </row>
        <row r="4807">
          <cell r="A4807">
            <v>3501608</v>
          </cell>
          <cell r="B4807" t="str">
            <v>SP</v>
          </cell>
          <cell r="C4807">
            <v>19</v>
          </cell>
          <cell r="D4807" t="str">
            <v>Americana</v>
          </cell>
        </row>
        <row r="4808">
          <cell r="A4808">
            <v>3501707</v>
          </cell>
          <cell r="B4808" t="str">
            <v>SP</v>
          </cell>
          <cell r="C4808">
            <v>16</v>
          </cell>
          <cell r="D4808" t="str">
            <v>Américo Brasiliense</v>
          </cell>
        </row>
        <row r="4809">
          <cell r="A4809">
            <v>3501806</v>
          </cell>
          <cell r="B4809" t="str">
            <v>SP</v>
          </cell>
          <cell r="C4809">
            <v>17</v>
          </cell>
          <cell r="D4809" t="str">
            <v>Américo de Campos</v>
          </cell>
        </row>
        <row r="4810">
          <cell r="A4810">
            <v>3501905</v>
          </cell>
          <cell r="B4810" t="str">
            <v>SP</v>
          </cell>
          <cell r="C4810">
            <v>19</v>
          </cell>
          <cell r="D4810" t="str">
            <v>Amparo</v>
          </cell>
        </row>
        <row r="4811">
          <cell r="A4811">
            <v>3502002</v>
          </cell>
          <cell r="B4811" t="str">
            <v>SP</v>
          </cell>
          <cell r="C4811">
            <v>19</v>
          </cell>
          <cell r="D4811" t="str">
            <v>Analândia</v>
          </cell>
        </row>
        <row r="4812">
          <cell r="A4812">
            <v>3502101</v>
          </cell>
          <cell r="B4812" t="str">
            <v>SP</v>
          </cell>
          <cell r="C4812">
            <v>18</v>
          </cell>
          <cell r="D4812" t="str">
            <v>Andradina</v>
          </cell>
        </row>
        <row r="4813">
          <cell r="A4813">
            <v>3502200</v>
          </cell>
          <cell r="B4813" t="str">
            <v>SP</v>
          </cell>
          <cell r="C4813">
            <v>15</v>
          </cell>
          <cell r="D4813" t="str">
            <v>Angatuba</v>
          </cell>
        </row>
        <row r="4814">
          <cell r="A4814">
            <v>3502309</v>
          </cell>
          <cell r="B4814" t="str">
            <v>SP</v>
          </cell>
          <cell r="C4814">
            <v>14</v>
          </cell>
          <cell r="D4814" t="str">
            <v>Anhembi</v>
          </cell>
        </row>
        <row r="4815">
          <cell r="A4815">
            <v>3502408</v>
          </cell>
          <cell r="B4815" t="str">
            <v>SP</v>
          </cell>
          <cell r="C4815">
            <v>18</v>
          </cell>
          <cell r="D4815" t="str">
            <v>Anhumas</v>
          </cell>
        </row>
        <row r="4816">
          <cell r="A4816">
            <v>3502507</v>
          </cell>
          <cell r="B4816" t="str">
            <v>SP</v>
          </cell>
          <cell r="C4816">
            <v>12</v>
          </cell>
          <cell r="D4816" t="str">
            <v>Aparecida</v>
          </cell>
        </row>
        <row r="4817">
          <cell r="A4817">
            <v>3502606</v>
          </cell>
          <cell r="B4817" t="str">
            <v>SP</v>
          </cell>
          <cell r="C4817">
            <v>17</v>
          </cell>
          <cell r="D4817" t="str">
            <v>Aparecida d'Oeste</v>
          </cell>
        </row>
        <row r="4818">
          <cell r="A4818">
            <v>3502705</v>
          </cell>
          <cell r="B4818" t="str">
            <v>SP</v>
          </cell>
          <cell r="C4818">
            <v>15</v>
          </cell>
          <cell r="D4818" t="str">
            <v>Apiaí</v>
          </cell>
        </row>
        <row r="4819">
          <cell r="A4819">
            <v>3502754</v>
          </cell>
          <cell r="B4819" t="str">
            <v>SP</v>
          </cell>
          <cell r="C4819">
            <v>11</v>
          </cell>
          <cell r="D4819" t="str">
            <v>Araçariguama</v>
          </cell>
        </row>
        <row r="4820">
          <cell r="A4820">
            <v>3502804</v>
          </cell>
          <cell r="B4820" t="str">
            <v>SP</v>
          </cell>
          <cell r="C4820">
            <v>18</v>
          </cell>
          <cell r="D4820" t="str">
            <v>Araçatuba</v>
          </cell>
        </row>
        <row r="4821">
          <cell r="A4821">
            <v>3502903</v>
          </cell>
          <cell r="B4821" t="str">
            <v>SP</v>
          </cell>
          <cell r="C4821">
            <v>15</v>
          </cell>
          <cell r="D4821" t="str">
            <v>Araçoiaba da Serra</v>
          </cell>
        </row>
        <row r="4822">
          <cell r="A4822">
            <v>3503000</v>
          </cell>
          <cell r="B4822" t="str">
            <v>SP</v>
          </cell>
          <cell r="C4822">
            <v>16</v>
          </cell>
          <cell r="D4822" t="str">
            <v>Aramina</v>
          </cell>
        </row>
        <row r="4823">
          <cell r="A4823">
            <v>3503109</v>
          </cell>
          <cell r="B4823" t="str">
            <v>SP</v>
          </cell>
          <cell r="C4823">
            <v>14</v>
          </cell>
          <cell r="D4823" t="str">
            <v>Arandu</v>
          </cell>
        </row>
        <row r="4824">
          <cell r="A4824">
            <v>3503158</v>
          </cell>
          <cell r="B4824" t="str">
            <v>SP</v>
          </cell>
          <cell r="C4824">
            <v>12</v>
          </cell>
          <cell r="D4824" t="str">
            <v>Arapeí</v>
          </cell>
        </row>
        <row r="4825">
          <cell r="A4825">
            <v>3503208</v>
          </cell>
          <cell r="B4825" t="str">
            <v>SP</v>
          </cell>
          <cell r="C4825">
            <v>16</v>
          </cell>
          <cell r="D4825" t="str">
            <v>Araraquara</v>
          </cell>
        </row>
        <row r="4826">
          <cell r="A4826">
            <v>3503307</v>
          </cell>
          <cell r="B4826" t="str">
            <v>SP</v>
          </cell>
          <cell r="C4826">
            <v>19</v>
          </cell>
          <cell r="D4826" t="str">
            <v>Araras</v>
          </cell>
        </row>
        <row r="4827">
          <cell r="A4827">
            <v>3503356</v>
          </cell>
          <cell r="B4827" t="str">
            <v>SP</v>
          </cell>
          <cell r="C4827">
            <v>14</v>
          </cell>
          <cell r="D4827" t="str">
            <v>Arco-Íris</v>
          </cell>
        </row>
        <row r="4828">
          <cell r="A4828">
            <v>3503406</v>
          </cell>
          <cell r="B4828" t="str">
            <v>SP</v>
          </cell>
          <cell r="C4828">
            <v>14</v>
          </cell>
          <cell r="D4828" t="str">
            <v>Arealva</v>
          </cell>
        </row>
        <row r="4829">
          <cell r="A4829">
            <v>3503505</v>
          </cell>
          <cell r="B4829" t="str">
            <v>SP</v>
          </cell>
          <cell r="C4829">
            <v>12</v>
          </cell>
          <cell r="D4829" t="str">
            <v>Areias</v>
          </cell>
        </row>
        <row r="4830">
          <cell r="A4830">
            <v>3503604</v>
          </cell>
          <cell r="B4830" t="str">
            <v>SP</v>
          </cell>
          <cell r="C4830">
            <v>14</v>
          </cell>
          <cell r="D4830" t="str">
            <v>Areiópolis</v>
          </cell>
        </row>
        <row r="4831">
          <cell r="A4831">
            <v>3503703</v>
          </cell>
          <cell r="B4831" t="str">
            <v>SP</v>
          </cell>
          <cell r="C4831">
            <v>17</v>
          </cell>
          <cell r="D4831" t="str">
            <v>Ariranha</v>
          </cell>
        </row>
        <row r="4832">
          <cell r="A4832">
            <v>3503802</v>
          </cell>
          <cell r="B4832" t="str">
            <v>SP</v>
          </cell>
          <cell r="C4832">
            <v>19</v>
          </cell>
          <cell r="D4832" t="str">
            <v>Artur Nogueira</v>
          </cell>
        </row>
        <row r="4833">
          <cell r="A4833">
            <v>3503901</v>
          </cell>
          <cell r="B4833" t="str">
            <v>SP</v>
          </cell>
          <cell r="C4833">
            <v>11</v>
          </cell>
          <cell r="D4833" t="str">
            <v>Arujá</v>
          </cell>
        </row>
        <row r="4834">
          <cell r="A4834">
            <v>3503950</v>
          </cell>
          <cell r="B4834" t="str">
            <v>SP</v>
          </cell>
          <cell r="C4834">
            <v>17</v>
          </cell>
          <cell r="D4834" t="str">
            <v>Aspásia</v>
          </cell>
        </row>
        <row r="4835">
          <cell r="A4835">
            <v>3504008</v>
          </cell>
          <cell r="B4835" t="str">
            <v>SP</v>
          </cell>
          <cell r="C4835">
            <v>18</v>
          </cell>
          <cell r="D4835" t="str">
            <v>Assis</v>
          </cell>
        </row>
        <row r="4836">
          <cell r="A4836">
            <v>3504107</v>
          </cell>
          <cell r="B4836" t="str">
            <v>SP</v>
          </cell>
          <cell r="C4836">
            <v>11</v>
          </cell>
          <cell r="D4836" t="str">
            <v>Atibaia</v>
          </cell>
        </row>
        <row r="4837">
          <cell r="A4837">
            <v>3504206</v>
          </cell>
          <cell r="B4837" t="str">
            <v>SP</v>
          </cell>
          <cell r="C4837">
            <v>17</v>
          </cell>
          <cell r="D4837" t="str">
            <v>Auriflama</v>
          </cell>
        </row>
        <row r="4838">
          <cell r="A4838">
            <v>3504305</v>
          </cell>
          <cell r="B4838" t="str">
            <v>SP</v>
          </cell>
          <cell r="C4838">
            <v>14</v>
          </cell>
          <cell r="D4838" t="str">
            <v>Avaí</v>
          </cell>
        </row>
        <row r="4839">
          <cell r="A4839">
            <v>3504404</v>
          </cell>
          <cell r="B4839" t="str">
            <v>SP</v>
          </cell>
          <cell r="C4839">
            <v>18</v>
          </cell>
          <cell r="D4839" t="str">
            <v>Avanhandava</v>
          </cell>
        </row>
        <row r="4840">
          <cell r="A4840">
            <v>3504503</v>
          </cell>
          <cell r="B4840" t="str">
            <v>SP</v>
          </cell>
          <cell r="C4840">
            <v>14</v>
          </cell>
          <cell r="D4840" t="str">
            <v>Avaré</v>
          </cell>
        </row>
        <row r="4841">
          <cell r="A4841">
            <v>3504602</v>
          </cell>
          <cell r="B4841" t="str">
            <v>SP</v>
          </cell>
          <cell r="C4841">
            <v>17</v>
          </cell>
          <cell r="D4841" t="str">
            <v>Bady Bassitt</v>
          </cell>
        </row>
        <row r="4842">
          <cell r="A4842">
            <v>3504701</v>
          </cell>
          <cell r="B4842" t="str">
            <v>SP</v>
          </cell>
          <cell r="C4842">
            <v>14</v>
          </cell>
          <cell r="D4842" t="str">
            <v>Balbinos</v>
          </cell>
        </row>
        <row r="4843">
          <cell r="A4843">
            <v>3504800</v>
          </cell>
          <cell r="B4843" t="str">
            <v>SP</v>
          </cell>
          <cell r="C4843">
            <v>17</v>
          </cell>
          <cell r="D4843" t="str">
            <v>Bálsamo</v>
          </cell>
        </row>
        <row r="4844">
          <cell r="A4844">
            <v>3504909</v>
          </cell>
          <cell r="B4844" t="str">
            <v>SP</v>
          </cell>
          <cell r="C4844">
            <v>12</v>
          </cell>
          <cell r="D4844" t="str">
            <v>Bananal</v>
          </cell>
        </row>
        <row r="4845">
          <cell r="A4845">
            <v>3505005</v>
          </cell>
          <cell r="B4845" t="str">
            <v>SP</v>
          </cell>
          <cell r="C4845">
            <v>15</v>
          </cell>
          <cell r="D4845" t="str">
            <v>Barão de Antonina</v>
          </cell>
        </row>
        <row r="4846">
          <cell r="A4846">
            <v>3505104</v>
          </cell>
          <cell r="B4846" t="str">
            <v>SP</v>
          </cell>
          <cell r="C4846">
            <v>18</v>
          </cell>
          <cell r="D4846" t="str">
            <v>Barbosa</v>
          </cell>
        </row>
        <row r="4847">
          <cell r="A4847">
            <v>3505203</v>
          </cell>
          <cell r="B4847" t="str">
            <v>SP</v>
          </cell>
          <cell r="C4847">
            <v>14</v>
          </cell>
          <cell r="D4847" t="str">
            <v>Bariri</v>
          </cell>
        </row>
        <row r="4848">
          <cell r="A4848">
            <v>3505302</v>
          </cell>
          <cell r="B4848" t="str">
            <v>SP</v>
          </cell>
          <cell r="C4848">
            <v>14</v>
          </cell>
          <cell r="D4848" t="str">
            <v>Barra Bonita</v>
          </cell>
        </row>
        <row r="4849">
          <cell r="A4849">
            <v>3505351</v>
          </cell>
          <cell r="B4849" t="str">
            <v>SP</v>
          </cell>
          <cell r="C4849">
            <v>15</v>
          </cell>
          <cell r="D4849" t="str">
            <v>Barra do Chapéu</v>
          </cell>
        </row>
        <row r="4850">
          <cell r="A4850">
            <v>3505401</v>
          </cell>
          <cell r="B4850" t="str">
            <v>SP</v>
          </cell>
          <cell r="C4850">
            <v>15</v>
          </cell>
          <cell r="D4850" t="str">
            <v>Barra do Turvo</v>
          </cell>
        </row>
        <row r="4851">
          <cell r="A4851">
            <v>3505500</v>
          </cell>
          <cell r="B4851" t="str">
            <v>SP</v>
          </cell>
          <cell r="C4851">
            <v>17</v>
          </cell>
          <cell r="D4851" t="str">
            <v>Barretos</v>
          </cell>
        </row>
        <row r="4852">
          <cell r="A4852">
            <v>3505609</v>
          </cell>
          <cell r="B4852" t="str">
            <v>SP</v>
          </cell>
          <cell r="C4852">
            <v>16</v>
          </cell>
          <cell r="D4852" t="str">
            <v>Barrinha</v>
          </cell>
        </row>
        <row r="4853">
          <cell r="A4853">
            <v>3505708</v>
          </cell>
          <cell r="B4853" t="str">
            <v>SP</v>
          </cell>
          <cell r="C4853">
            <v>11</v>
          </cell>
          <cell r="D4853" t="str">
            <v>Barueri</v>
          </cell>
        </row>
        <row r="4854">
          <cell r="A4854">
            <v>3505807</v>
          </cell>
          <cell r="B4854" t="str">
            <v>SP</v>
          </cell>
          <cell r="C4854">
            <v>14</v>
          </cell>
          <cell r="D4854" t="str">
            <v>Bastos</v>
          </cell>
        </row>
        <row r="4855">
          <cell r="A4855">
            <v>3505906</v>
          </cell>
          <cell r="B4855" t="str">
            <v>SP</v>
          </cell>
          <cell r="C4855">
            <v>16</v>
          </cell>
          <cell r="D4855" t="str">
            <v>Batatais</v>
          </cell>
        </row>
        <row r="4856">
          <cell r="A4856">
            <v>3506003</v>
          </cell>
          <cell r="B4856" t="str">
            <v>SP</v>
          </cell>
          <cell r="C4856">
            <v>14</v>
          </cell>
          <cell r="D4856" t="str">
            <v>Bauru</v>
          </cell>
        </row>
        <row r="4857">
          <cell r="A4857">
            <v>3506102</v>
          </cell>
          <cell r="B4857" t="str">
            <v>SP</v>
          </cell>
          <cell r="C4857">
            <v>17</v>
          </cell>
          <cell r="D4857" t="str">
            <v>Bebedouro</v>
          </cell>
        </row>
        <row r="4858">
          <cell r="A4858">
            <v>3506201</v>
          </cell>
          <cell r="B4858" t="str">
            <v>SP</v>
          </cell>
          <cell r="C4858">
            <v>18</v>
          </cell>
          <cell r="D4858" t="str">
            <v>Bento de Abreu</v>
          </cell>
        </row>
        <row r="4859">
          <cell r="A4859">
            <v>3506300</v>
          </cell>
          <cell r="B4859" t="str">
            <v>SP</v>
          </cell>
          <cell r="C4859">
            <v>14</v>
          </cell>
          <cell r="D4859" t="str">
            <v>Bernardino de Campos</v>
          </cell>
        </row>
        <row r="4860">
          <cell r="A4860">
            <v>3506359</v>
          </cell>
          <cell r="B4860" t="str">
            <v>SP</v>
          </cell>
          <cell r="C4860">
            <v>13</v>
          </cell>
          <cell r="D4860" t="str">
            <v>Bertioga</v>
          </cell>
        </row>
        <row r="4861">
          <cell r="A4861">
            <v>3506409</v>
          </cell>
          <cell r="B4861" t="str">
            <v>SP</v>
          </cell>
          <cell r="C4861">
            <v>18</v>
          </cell>
          <cell r="D4861" t="str">
            <v>Bilac</v>
          </cell>
        </row>
        <row r="4862">
          <cell r="A4862">
            <v>3506508</v>
          </cell>
          <cell r="B4862" t="str">
            <v>SP</v>
          </cell>
          <cell r="C4862">
            <v>18</v>
          </cell>
          <cell r="D4862" t="str">
            <v>Birigui</v>
          </cell>
        </row>
        <row r="4863">
          <cell r="A4863">
            <v>3506607</v>
          </cell>
          <cell r="B4863" t="str">
            <v>SP</v>
          </cell>
          <cell r="C4863">
            <v>11</v>
          </cell>
          <cell r="D4863" t="str">
            <v>Biritiba-Mirim</v>
          </cell>
        </row>
        <row r="4864">
          <cell r="A4864">
            <v>3506706</v>
          </cell>
          <cell r="B4864" t="str">
            <v>SP</v>
          </cell>
          <cell r="C4864">
            <v>16</v>
          </cell>
          <cell r="D4864" t="str">
            <v>Boa Esperança do Sul</v>
          </cell>
        </row>
        <row r="4865">
          <cell r="A4865">
            <v>3506805</v>
          </cell>
          <cell r="B4865" t="str">
            <v>SP</v>
          </cell>
          <cell r="C4865">
            <v>14</v>
          </cell>
          <cell r="D4865" t="str">
            <v>Bocaina</v>
          </cell>
        </row>
        <row r="4866">
          <cell r="A4866">
            <v>3506904</v>
          </cell>
          <cell r="B4866" t="str">
            <v>SP</v>
          </cell>
          <cell r="C4866">
            <v>14</v>
          </cell>
          <cell r="D4866" t="str">
            <v>Bofete</v>
          </cell>
        </row>
        <row r="4867">
          <cell r="A4867">
            <v>3507001</v>
          </cell>
          <cell r="B4867" t="str">
            <v>SP</v>
          </cell>
          <cell r="C4867">
            <v>15</v>
          </cell>
          <cell r="D4867" t="str">
            <v>Boituva</v>
          </cell>
        </row>
        <row r="4868">
          <cell r="A4868">
            <v>3507100</v>
          </cell>
          <cell r="B4868" t="str">
            <v>SP</v>
          </cell>
          <cell r="C4868">
            <v>11</v>
          </cell>
          <cell r="D4868" t="str">
            <v>Bom Jesus dos Perdões</v>
          </cell>
        </row>
        <row r="4869">
          <cell r="A4869">
            <v>3507159</v>
          </cell>
          <cell r="B4869" t="str">
            <v>SP</v>
          </cell>
          <cell r="C4869">
            <v>15</v>
          </cell>
          <cell r="D4869" t="str">
            <v>Bom Sucesso de Itararé</v>
          </cell>
        </row>
        <row r="4870">
          <cell r="A4870">
            <v>3507209</v>
          </cell>
          <cell r="B4870" t="str">
            <v>SP</v>
          </cell>
          <cell r="C4870">
            <v>18</v>
          </cell>
          <cell r="D4870" t="str">
            <v>Borá</v>
          </cell>
        </row>
        <row r="4871">
          <cell r="A4871">
            <v>3507308</v>
          </cell>
          <cell r="B4871" t="str">
            <v>SP</v>
          </cell>
          <cell r="C4871">
            <v>14</v>
          </cell>
          <cell r="D4871" t="str">
            <v>Boracéia</v>
          </cell>
        </row>
        <row r="4872">
          <cell r="A4872">
            <v>3507407</v>
          </cell>
          <cell r="B4872" t="str">
            <v>SP</v>
          </cell>
          <cell r="C4872">
            <v>16</v>
          </cell>
          <cell r="D4872" t="str">
            <v>Borborema</v>
          </cell>
        </row>
        <row r="4873">
          <cell r="A4873">
            <v>3507456</v>
          </cell>
          <cell r="B4873" t="str">
            <v>SP</v>
          </cell>
          <cell r="C4873">
            <v>14</v>
          </cell>
          <cell r="D4873" t="str">
            <v>Borebi</v>
          </cell>
        </row>
        <row r="4874">
          <cell r="A4874">
            <v>3507506</v>
          </cell>
          <cell r="B4874" t="str">
            <v>SP</v>
          </cell>
          <cell r="C4874">
            <v>14</v>
          </cell>
          <cell r="D4874" t="str">
            <v>Botucatu</v>
          </cell>
        </row>
        <row r="4875">
          <cell r="A4875">
            <v>3507605</v>
          </cell>
          <cell r="B4875" t="str">
            <v>SP</v>
          </cell>
          <cell r="C4875">
            <v>11</v>
          </cell>
          <cell r="D4875" t="str">
            <v>Bragança Paulista</v>
          </cell>
        </row>
        <row r="4876">
          <cell r="A4876">
            <v>3507704</v>
          </cell>
          <cell r="B4876" t="str">
            <v>SP</v>
          </cell>
          <cell r="C4876">
            <v>18</v>
          </cell>
          <cell r="D4876" t="str">
            <v>Braúna</v>
          </cell>
        </row>
        <row r="4877">
          <cell r="A4877">
            <v>3507753</v>
          </cell>
          <cell r="B4877" t="str">
            <v>SP</v>
          </cell>
          <cell r="C4877">
            <v>18</v>
          </cell>
          <cell r="D4877" t="str">
            <v>Brejo Alegre</v>
          </cell>
        </row>
        <row r="4878">
          <cell r="A4878">
            <v>3507803</v>
          </cell>
          <cell r="B4878" t="str">
            <v>SP</v>
          </cell>
          <cell r="C4878">
            <v>16</v>
          </cell>
          <cell r="D4878" t="str">
            <v>Brodowski</v>
          </cell>
        </row>
        <row r="4879">
          <cell r="A4879">
            <v>3507902</v>
          </cell>
          <cell r="B4879" t="str">
            <v>SP</v>
          </cell>
          <cell r="C4879">
            <v>14</v>
          </cell>
          <cell r="D4879" t="str">
            <v>Brotas</v>
          </cell>
        </row>
        <row r="4880">
          <cell r="A4880">
            <v>3508009</v>
          </cell>
          <cell r="B4880" t="str">
            <v>SP</v>
          </cell>
          <cell r="C4880">
            <v>15</v>
          </cell>
          <cell r="D4880" t="str">
            <v>Buri</v>
          </cell>
        </row>
        <row r="4881">
          <cell r="A4881">
            <v>3508108</v>
          </cell>
          <cell r="B4881" t="str">
            <v>SP</v>
          </cell>
          <cell r="C4881">
            <v>18</v>
          </cell>
          <cell r="D4881" t="str">
            <v>Buritama</v>
          </cell>
        </row>
        <row r="4882">
          <cell r="A4882">
            <v>3508207</v>
          </cell>
          <cell r="B4882" t="str">
            <v>SP</v>
          </cell>
          <cell r="C4882">
            <v>16</v>
          </cell>
          <cell r="D4882" t="str">
            <v>Buritizal</v>
          </cell>
        </row>
        <row r="4883">
          <cell r="A4883">
            <v>3508306</v>
          </cell>
          <cell r="B4883" t="str">
            <v>SP</v>
          </cell>
          <cell r="C4883">
            <v>14</v>
          </cell>
          <cell r="D4883" t="str">
            <v>Cabrália Paulista</v>
          </cell>
        </row>
        <row r="4884">
          <cell r="A4884">
            <v>3508405</v>
          </cell>
          <cell r="B4884" t="str">
            <v>SP</v>
          </cell>
          <cell r="C4884">
            <v>11</v>
          </cell>
          <cell r="D4884" t="str">
            <v>Cabreúva</v>
          </cell>
        </row>
        <row r="4885">
          <cell r="A4885">
            <v>3508504</v>
          </cell>
          <cell r="B4885" t="str">
            <v>SP</v>
          </cell>
          <cell r="C4885">
            <v>12</v>
          </cell>
          <cell r="D4885" t="str">
            <v>Caçapava</v>
          </cell>
        </row>
        <row r="4886">
          <cell r="A4886">
            <v>3508603</v>
          </cell>
          <cell r="B4886" t="str">
            <v>SP</v>
          </cell>
          <cell r="C4886">
            <v>12</v>
          </cell>
          <cell r="D4886" t="str">
            <v>Cachoeira Paulista</v>
          </cell>
        </row>
        <row r="4887">
          <cell r="A4887">
            <v>3508702</v>
          </cell>
          <cell r="B4887" t="str">
            <v>SP</v>
          </cell>
          <cell r="C4887">
            <v>19</v>
          </cell>
          <cell r="D4887" t="str">
            <v>Caconde</v>
          </cell>
        </row>
        <row r="4888">
          <cell r="A4888">
            <v>3508801</v>
          </cell>
          <cell r="B4888" t="str">
            <v>SP</v>
          </cell>
          <cell r="C4888">
            <v>14</v>
          </cell>
          <cell r="D4888" t="str">
            <v>Cafelândia</v>
          </cell>
        </row>
        <row r="4889">
          <cell r="A4889">
            <v>3508900</v>
          </cell>
          <cell r="B4889" t="str">
            <v>SP</v>
          </cell>
          <cell r="C4889">
            <v>18</v>
          </cell>
          <cell r="D4889" t="str">
            <v>Caiabu</v>
          </cell>
        </row>
        <row r="4890">
          <cell r="A4890">
            <v>3509007</v>
          </cell>
          <cell r="B4890" t="str">
            <v>SP</v>
          </cell>
          <cell r="C4890">
            <v>11</v>
          </cell>
          <cell r="D4890" t="str">
            <v>Caieiras</v>
          </cell>
        </row>
        <row r="4891">
          <cell r="A4891">
            <v>3509106</v>
          </cell>
          <cell r="B4891" t="str">
            <v>SP</v>
          </cell>
          <cell r="C4891">
            <v>18</v>
          </cell>
          <cell r="D4891" t="str">
            <v>Caiuá</v>
          </cell>
        </row>
        <row r="4892">
          <cell r="A4892">
            <v>3509205</v>
          </cell>
          <cell r="B4892" t="str">
            <v>SP</v>
          </cell>
          <cell r="C4892">
            <v>11</v>
          </cell>
          <cell r="D4892" t="str">
            <v>Cajamar</v>
          </cell>
        </row>
        <row r="4893">
          <cell r="A4893">
            <v>3509254</v>
          </cell>
          <cell r="B4893" t="str">
            <v>SP</v>
          </cell>
          <cell r="C4893">
            <v>13</v>
          </cell>
          <cell r="D4893" t="str">
            <v>Cajati</v>
          </cell>
        </row>
        <row r="4894">
          <cell r="A4894">
            <v>3509304</v>
          </cell>
          <cell r="B4894" t="str">
            <v>SP</v>
          </cell>
          <cell r="C4894">
            <v>17</v>
          </cell>
          <cell r="D4894" t="str">
            <v>Cajobi</v>
          </cell>
        </row>
        <row r="4895">
          <cell r="A4895">
            <v>3509403</v>
          </cell>
          <cell r="B4895" t="str">
            <v>SP</v>
          </cell>
          <cell r="C4895">
            <v>16</v>
          </cell>
          <cell r="D4895" t="str">
            <v>Cajuru</v>
          </cell>
        </row>
        <row r="4896">
          <cell r="A4896">
            <v>3509452</v>
          </cell>
          <cell r="B4896" t="str">
            <v>SP</v>
          </cell>
          <cell r="C4896">
            <v>15</v>
          </cell>
          <cell r="D4896" t="str">
            <v>Campina do Monte Alegre</v>
          </cell>
        </row>
        <row r="4897">
          <cell r="A4897">
            <v>3509502</v>
          </cell>
          <cell r="B4897" t="str">
            <v>SP</v>
          </cell>
          <cell r="C4897">
            <v>19</v>
          </cell>
          <cell r="D4897" t="str">
            <v>Campinas</v>
          </cell>
        </row>
        <row r="4898">
          <cell r="A4898">
            <v>3509601</v>
          </cell>
          <cell r="B4898" t="str">
            <v>SP</v>
          </cell>
          <cell r="C4898">
            <v>11</v>
          </cell>
          <cell r="D4898" t="str">
            <v>Campo Limpo Paulista</v>
          </cell>
        </row>
        <row r="4899">
          <cell r="A4899">
            <v>3509700</v>
          </cell>
          <cell r="B4899" t="str">
            <v>SP</v>
          </cell>
          <cell r="C4899">
            <v>12</v>
          </cell>
          <cell r="D4899" t="str">
            <v>Campos do Jordão</v>
          </cell>
        </row>
        <row r="4900">
          <cell r="A4900">
            <v>3509809</v>
          </cell>
          <cell r="B4900" t="str">
            <v>SP</v>
          </cell>
          <cell r="C4900">
            <v>14</v>
          </cell>
          <cell r="D4900" t="str">
            <v>Campos Novos Paulista</v>
          </cell>
        </row>
        <row r="4901">
          <cell r="A4901">
            <v>3509908</v>
          </cell>
          <cell r="B4901" t="str">
            <v>SP</v>
          </cell>
          <cell r="C4901">
            <v>13</v>
          </cell>
          <cell r="D4901" t="str">
            <v>Cananéia</v>
          </cell>
        </row>
        <row r="4902">
          <cell r="A4902">
            <v>3509957</v>
          </cell>
          <cell r="B4902" t="str">
            <v>SP</v>
          </cell>
          <cell r="C4902">
            <v>12</v>
          </cell>
          <cell r="D4902" t="str">
            <v>Canas</v>
          </cell>
        </row>
        <row r="4903">
          <cell r="A4903">
            <v>3510005</v>
          </cell>
          <cell r="B4903" t="str">
            <v>SP</v>
          </cell>
          <cell r="C4903">
            <v>18</v>
          </cell>
          <cell r="D4903" t="str">
            <v>Cândido Mota</v>
          </cell>
        </row>
        <row r="4904">
          <cell r="A4904">
            <v>3510104</v>
          </cell>
          <cell r="B4904" t="str">
            <v>SP</v>
          </cell>
          <cell r="C4904">
            <v>16</v>
          </cell>
          <cell r="D4904" t="str">
            <v>Cândido Rodrigues</v>
          </cell>
        </row>
        <row r="4905">
          <cell r="A4905">
            <v>3510153</v>
          </cell>
          <cell r="B4905" t="str">
            <v>SP</v>
          </cell>
          <cell r="C4905">
            <v>14</v>
          </cell>
          <cell r="D4905" t="str">
            <v>Canitar</v>
          </cell>
        </row>
        <row r="4906">
          <cell r="A4906">
            <v>3510203</v>
          </cell>
          <cell r="B4906" t="str">
            <v>SP</v>
          </cell>
          <cell r="C4906">
            <v>15</v>
          </cell>
          <cell r="D4906" t="str">
            <v>Capão Bonito</v>
          </cell>
        </row>
        <row r="4907">
          <cell r="A4907">
            <v>3510302</v>
          </cell>
          <cell r="B4907" t="str">
            <v>SP</v>
          </cell>
          <cell r="C4907">
            <v>15</v>
          </cell>
          <cell r="D4907" t="str">
            <v>Capela do Alto</v>
          </cell>
        </row>
        <row r="4908">
          <cell r="A4908">
            <v>3510401</v>
          </cell>
          <cell r="B4908" t="str">
            <v>SP</v>
          </cell>
          <cell r="C4908">
            <v>19</v>
          </cell>
          <cell r="D4908" t="str">
            <v>Capivari</v>
          </cell>
        </row>
        <row r="4909">
          <cell r="A4909">
            <v>3510500</v>
          </cell>
          <cell r="B4909" t="str">
            <v>SP</v>
          </cell>
          <cell r="C4909">
            <v>12</v>
          </cell>
          <cell r="D4909" t="str">
            <v>Caraguatatuba</v>
          </cell>
        </row>
        <row r="4910">
          <cell r="A4910">
            <v>3510609</v>
          </cell>
          <cell r="B4910" t="str">
            <v>SP</v>
          </cell>
          <cell r="C4910">
            <v>11</v>
          </cell>
          <cell r="D4910" t="str">
            <v>Carapicuíba</v>
          </cell>
        </row>
        <row r="4911">
          <cell r="A4911">
            <v>3510708</v>
          </cell>
          <cell r="B4911" t="str">
            <v>SP</v>
          </cell>
          <cell r="C4911">
            <v>17</v>
          </cell>
          <cell r="D4911" t="str">
            <v>Cardoso</v>
          </cell>
        </row>
        <row r="4912">
          <cell r="A4912">
            <v>3510807</v>
          </cell>
          <cell r="B4912" t="str">
            <v>SP</v>
          </cell>
          <cell r="C4912">
            <v>19</v>
          </cell>
          <cell r="D4912" t="str">
            <v>Casa Branca</v>
          </cell>
        </row>
        <row r="4913">
          <cell r="A4913">
            <v>3510906</v>
          </cell>
          <cell r="B4913" t="str">
            <v>SP</v>
          </cell>
          <cell r="C4913">
            <v>16</v>
          </cell>
          <cell r="D4913" t="str">
            <v>Cássia dos Coqueiros</v>
          </cell>
        </row>
        <row r="4914">
          <cell r="A4914">
            <v>3511003</v>
          </cell>
          <cell r="B4914" t="str">
            <v>SP</v>
          </cell>
          <cell r="C4914">
            <v>18</v>
          </cell>
          <cell r="D4914" t="str">
            <v>Castilho</v>
          </cell>
        </row>
        <row r="4915">
          <cell r="A4915">
            <v>3511102</v>
          </cell>
          <cell r="B4915" t="str">
            <v>SP</v>
          </cell>
          <cell r="C4915">
            <v>17</v>
          </cell>
          <cell r="D4915" t="str">
            <v>Catanduva</v>
          </cell>
        </row>
        <row r="4916">
          <cell r="A4916">
            <v>3511201</v>
          </cell>
          <cell r="B4916" t="str">
            <v>SP</v>
          </cell>
          <cell r="C4916">
            <v>17</v>
          </cell>
          <cell r="D4916" t="str">
            <v>Catiguá</v>
          </cell>
        </row>
        <row r="4917">
          <cell r="A4917">
            <v>3511300</v>
          </cell>
          <cell r="B4917" t="str">
            <v>SP</v>
          </cell>
          <cell r="C4917">
            <v>17</v>
          </cell>
          <cell r="D4917" t="str">
            <v>Cedral</v>
          </cell>
        </row>
        <row r="4918">
          <cell r="A4918">
            <v>3511409</v>
          </cell>
          <cell r="B4918" t="str">
            <v>SP</v>
          </cell>
          <cell r="C4918">
            <v>14</v>
          </cell>
          <cell r="D4918" t="str">
            <v>Cerqueira César</v>
          </cell>
        </row>
        <row r="4919">
          <cell r="A4919">
            <v>3511508</v>
          </cell>
          <cell r="B4919" t="str">
            <v>SP</v>
          </cell>
          <cell r="C4919">
            <v>15</v>
          </cell>
          <cell r="D4919" t="str">
            <v>Cerquilho</v>
          </cell>
        </row>
        <row r="4920">
          <cell r="A4920">
            <v>3511607</v>
          </cell>
          <cell r="B4920" t="str">
            <v>SP</v>
          </cell>
          <cell r="C4920">
            <v>15</v>
          </cell>
          <cell r="D4920" t="str">
            <v>Cesário Lange</v>
          </cell>
        </row>
        <row r="4921">
          <cell r="A4921">
            <v>3511706</v>
          </cell>
          <cell r="B4921" t="str">
            <v>SP</v>
          </cell>
          <cell r="C4921">
            <v>19</v>
          </cell>
          <cell r="D4921" t="str">
            <v>Charqueada</v>
          </cell>
        </row>
        <row r="4922">
          <cell r="A4922">
            <v>3557204</v>
          </cell>
          <cell r="B4922" t="str">
            <v>SP</v>
          </cell>
          <cell r="C4922">
            <v>14</v>
          </cell>
          <cell r="D4922" t="str">
            <v>Chavantes</v>
          </cell>
        </row>
        <row r="4923">
          <cell r="A4923">
            <v>3511904</v>
          </cell>
          <cell r="B4923" t="str">
            <v>SP</v>
          </cell>
          <cell r="C4923">
            <v>18</v>
          </cell>
          <cell r="D4923" t="str">
            <v>Clementina</v>
          </cell>
        </row>
        <row r="4924">
          <cell r="A4924">
            <v>3512001</v>
          </cell>
          <cell r="B4924" t="str">
            <v>SP</v>
          </cell>
          <cell r="C4924">
            <v>17</v>
          </cell>
          <cell r="D4924" t="str">
            <v>Colina</v>
          </cell>
        </row>
        <row r="4925">
          <cell r="A4925">
            <v>3512100</v>
          </cell>
          <cell r="B4925" t="str">
            <v>SP</v>
          </cell>
          <cell r="C4925">
            <v>17</v>
          </cell>
          <cell r="D4925" t="str">
            <v>Colômbia</v>
          </cell>
        </row>
        <row r="4926">
          <cell r="A4926">
            <v>3512209</v>
          </cell>
          <cell r="B4926" t="str">
            <v>SP</v>
          </cell>
          <cell r="C4926">
            <v>19</v>
          </cell>
          <cell r="D4926" t="str">
            <v>Conchal</v>
          </cell>
        </row>
        <row r="4927">
          <cell r="A4927">
            <v>3512308</v>
          </cell>
          <cell r="B4927" t="str">
            <v>SP</v>
          </cell>
          <cell r="C4927">
            <v>14</v>
          </cell>
          <cell r="D4927" t="str">
            <v>Conchas</v>
          </cell>
        </row>
        <row r="4928">
          <cell r="A4928">
            <v>3512407</v>
          </cell>
          <cell r="B4928" t="str">
            <v>SP</v>
          </cell>
          <cell r="C4928">
            <v>19</v>
          </cell>
          <cell r="D4928" t="str">
            <v>Cordeirópolis</v>
          </cell>
        </row>
        <row r="4929">
          <cell r="A4929">
            <v>3512506</v>
          </cell>
          <cell r="B4929" t="str">
            <v>SP</v>
          </cell>
          <cell r="C4929">
            <v>18</v>
          </cell>
          <cell r="D4929" t="str">
            <v>Coroados</v>
          </cell>
        </row>
        <row r="4930">
          <cell r="A4930">
            <v>3512605</v>
          </cell>
          <cell r="B4930" t="str">
            <v>SP</v>
          </cell>
          <cell r="C4930">
            <v>14</v>
          </cell>
          <cell r="D4930" t="str">
            <v>Coronel Macedo</v>
          </cell>
        </row>
        <row r="4931">
          <cell r="A4931">
            <v>3512704</v>
          </cell>
          <cell r="B4931" t="str">
            <v>SP</v>
          </cell>
          <cell r="C4931">
            <v>19</v>
          </cell>
          <cell r="D4931" t="str">
            <v>Corumbataí</v>
          </cell>
        </row>
        <row r="4932">
          <cell r="A4932">
            <v>3512803</v>
          </cell>
          <cell r="B4932" t="str">
            <v>SP</v>
          </cell>
          <cell r="C4932">
            <v>19</v>
          </cell>
          <cell r="D4932" t="str">
            <v>Cosmópolis</v>
          </cell>
        </row>
        <row r="4933">
          <cell r="A4933">
            <v>3512902</v>
          </cell>
          <cell r="B4933" t="str">
            <v>SP</v>
          </cell>
          <cell r="C4933">
            <v>17</v>
          </cell>
          <cell r="D4933" t="str">
            <v>Cosmorama</v>
          </cell>
        </row>
        <row r="4934">
          <cell r="A4934">
            <v>3513009</v>
          </cell>
          <cell r="B4934" t="str">
            <v>SP</v>
          </cell>
          <cell r="C4934">
            <v>11</v>
          </cell>
          <cell r="D4934" t="str">
            <v>Cotia</v>
          </cell>
        </row>
        <row r="4935">
          <cell r="A4935">
            <v>3513108</v>
          </cell>
          <cell r="B4935" t="str">
            <v>SP</v>
          </cell>
          <cell r="C4935">
            <v>16</v>
          </cell>
          <cell r="D4935" t="str">
            <v>Cravinhos</v>
          </cell>
        </row>
        <row r="4936">
          <cell r="A4936">
            <v>3513207</v>
          </cell>
          <cell r="B4936" t="str">
            <v>SP</v>
          </cell>
          <cell r="C4936">
            <v>16</v>
          </cell>
          <cell r="D4936" t="str">
            <v>Cristais Paulista</v>
          </cell>
        </row>
        <row r="4937">
          <cell r="A4937">
            <v>3513306</v>
          </cell>
          <cell r="B4937" t="str">
            <v>SP</v>
          </cell>
          <cell r="C4937">
            <v>18</v>
          </cell>
          <cell r="D4937" t="str">
            <v>Cruzália</v>
          </cell>
        </row>
        <row r="4938">
          <cell r="A4938">
            <v>3513405</v>
          </cell>
          <cell r="B4938" t="str">
            <v>SP</v>
          </cell>
          <cell r="C4938">
            <v>12</v>
          </cell>
          <cell r="D4938" t="str">
            <v>Cruzeiro</v>
          </cell>
        </row>
        <row r="4939">
          <cell r="A4939">
            <v>3513504</v>
          </cell>
          <cell r="B4939" t="str">
            <v>SP</v>
          </cell>
          <cell r="C4939">
            <v>13</v>
          </cell>
          <cell r="D4939" t="str">
            <v>Cubatão</v>
          </cell>
        </row>
        <row r="4940">
          <cell r="A4940">
            <v>3513603</v>
          </cell>
          <cell r="B4940" t="str">
            <v>SP</v>
          </cell>
          <cell r="C4940">
            <v>12</v>
          </cell>
          <cell r="D4940" t="str">
            <v>Cunha</v>
          </cell>
        </row>
        <row r="4941">
          <cell r="A4941">
            <v>3513702</v>
          </cell>
          <cell r="B4941" t="str">
            <v>SP</v>
          </cell>
          <cell r="C4941">
            <v>19</v>
          </cell>
          <cell r="D4941" t="str">
            <v>Descalvado</v>
          </cell>
        </row>
        <row r="4942">
          <cell r="A4942">
            <v>3513801</v>
          </cell>
          <cell r="B4942" t="str">
            <v>SP</v>
          </cell>
          <cell r="C4942">
            <v>11</v>
          </cell>
          <cell r="D4942" t="str">
            <v>Diadema</v>
          </cell>
        </row>
        <row r="4943">
          <cell r="A4943">
            <v>3513850</v>
          </cell>
          <cell r="B4943" t="str">
            <v>SP</v>
          </cell>
          <cell r="C4943">
            <v>17</v>
          </cell>
          <cell r="D4943" t="str">
            <v>Dirce Reis</v>
          </cell>
        </row>
        <row r="4944">
          <cell r="A4944">
            <v>3513900</v>
          </cell>
          <cell r="B4944" t="str">
            <v>SP</v>
          </cell>
          <cell r="C4944">
            <v>19</v>
          </cell>
          <cell r="D4944" t="str">
            <v>Divinolândia</v>
          </cell>
        </row>
        <row r="4945">
          <cell r="A4945">
            <v>3514007</v>
          </cell>
          <cell r="B4945" t="str">
            <v>SP</v>
          </cell>
          <cell r="C4945">
            <v>16</v>
          </cell>
          <cell r="D4945" t="str">
            <v>Dobrada</v>
          </cell>
        </row>
        <row r="4946">
          <cell r="A4946">
            <v>3514106</v>
          </cell>
          <cell r="B4946" t="str">
            <v>SP</v>
          </cell>
          <cell r="C4946">
            <v>14</v>
          </cell>
          <cell r="D4946" t="str">
            <v>Dois Córregos</v>
          </cell>
        </row>
        <row r="4947">
          <cell r="A4947">
            <v>3514205</v>
          </cell>
          <cell r="B4947" t="str">
            <v>SP</v>
          </cell>
          <cell r="C4947">
            <v>17</v>
          </cell>
          <cell r="D4947" t="str">
            <v>Dolcinópolis</v>
          </cell>
        </row>
        <row r="4948">
          <cell r="A4948">
            <v>3514304</v>
          </cell>
          <cell r="B4948" t="str">
            <v>SP</v>
          </cell>
          <cell r="C4948">
            <v>16</v>
          </cell>
          <cell r="D4948" t="str">
            <v>Dourado</v>
          </cell>
        </row>
        <row r="4949">
          <cell r="A4949">
            <v>3514403</v>
          </cell>
          <cell r="B4949" t="str">
            <v>SP</v>
          </cell>
          <cell r="C4949">
            <v>18</v>
          </cell>
          <cell r="D4949" t="str">
            <v>Dracena</v>
          </cell>
        </row>
        <row r="4950">
          <cell r="A4950">
            <v>3514502</v>
          </cell>
          <cell r="B4950" t="str">
            <v>SP</v>
          </cell>
          <cell r="C4950">
            <v>14</v>
          </cell>
          <cell r="D4950" t="str">
            <v>Duartina</v>
          </cell>
        </row>
        <row r="4951">
          <cell r="A4951">
            <v>3514601</v>
          </cell>
          <cell r="B4951" t="str">
            <v>SP</v>
          </cell>
          <cell r="C4951">
            <v>16</v>
          </cell>
          <cell r="D4951" t="str">
            <v>Dumont</v>
          </cell>
        </row>
        <row r="4952">
          <cell r="A4952">
            <v>3514700</v>
          </cell>
          <cell r="B4952" t="str">
            <v>SP</v>
          </cell>
          <cell r="C4952">
            <v>18</v>
          </cell>
          <cell r="D4952" t="str">
            <v>Echaporã</v>
          </cell>
        </row>
        <row r="4953">
          <cell r="A4953">
            <v>3514809</v>
          </cell>
          <cell r="B4953" t="str">
            <v>SP</v>
          </cell>
          <cell r="C4953">
            <v>13</v>
          </cell>
          <cell r="D4953" t="str">
            <v>Eldorado</v>
          </cell>
        </row>
        <row r="4954">
          <cell r="A4954">
            <v>3514908</v>
          </cell>
          <cell r="B4954" t="str">
            <v>SP</v>
          </cell>
          <cell r="C4954">
            <v>19</v>
          </cell>
          <cell r="D4954" t="str">
            <v>Elias Fausto</v>
          </cell>
        </row>
        <row r="4955">
          <cell r="A4955">
            <v>3514924</v>
          </cell>
          <cell r="B4955" t="str">
            <v>SP</v>
          </cell>
          <cell r="C4955">
            <v>17</v>
          </cell>
          <cell r="D4955" t="str">
            <v>Elisiário</v>
          </cell>
        </row>
        <row r="4956">
          <cell r="A4956">
            <v>3514957</v>
          </cell>
          <cell r="B4956" t="str">
            <v>SP</v>
          </cell>
          <cell r="C4956">
            <v>17</v>
          </cell>
          <cell r="D4956" t="str">
            <v>Embaúba</v>
          </cell>
        </row>
        <row r="4957">
          <cell r="A4957">
            <v>3515004</v>
          </cell>
          <cell r="B4957" t="str">
            <v>SP</v>
          </cell>
          <cell r="C4957">
            <v>11</v>
          </cell>
          <cell r="D4957" t="str">
            <v>Embu das Artes</v>
          </cell>
        </row>
        <row r="4958">
          <cell r="A4958">
            <v>3515103</v>
          </cell>
          <cell r="B4958" t="str">
            <v>SP</v>
          </cell>
          <cell r="C4958">
            <v>11</v>
          </cell>
          <cell r="D4958" t="str">
            <v>Embu-Guaçu</v>
          </cell>
        </row>
        <row r="4959">
          <cell r="A4959">
            <v>3515129</v>
          </cell>
          <cell r="B4959" t="str">
            <v>SP</v>
          </cell>
          <cell r="C4959">
            <v>18</v>
          </cell>
          <cell r="D4959" t="str">
            <v>Emilianópolis</v>
          </cell>
        </row>
        <row r="4960">
          <cell r="A4960">
            <v>3515152</v>
          </cell>
          <cell r="B4960" t="str">
            <v>SP</v>
          </cell>
          <cell r="C4960">
            <v>19</v>
          </cell>
          <cell r="D4960" t="str">
            <v>Engenheiro Coelho</v>
          </cell>
        </row>
        <row r="4961">
          <cell r="A4961">
            <v>3515186</v>
          </cell>
          <cell r="B4961" t="str">
            <v>SP</v>
          </cell>
          <cell r="C4961">
            <v>19</v>
          </cell>
          <cell r="D4961" t="str">
            <v>Espírito Santo do Pinhal</v>
          </cell>
        </row>
        <row r="4962">
          <cell r="A4962">
            <v>3515194</v>
          </cell>
          <cell r="B4962" t="str">
            <v>SP</v>
          </cell>
          <cell r="C4962">
            <v>14</v>
          </cell>
          <cell r="D4962" t="str">
            <v>Espírito Santo do Turvo</v>
          </cell>
        </row>
        <row r="4963">
          <cell r="A4963">
            <v>3557303</v>
          </cell>
          <cell r="B4963" t="str">
            <v>SP</v>
          </cell>
          <cell r="C4963">
            <v>19</v>
          </cell>
          <cell r="D4963" t="str">
            <v>Estiva Gerbi</v>
          </cell>
        </row>
        <row r="4964">
          <cell r="A4964">
            <v>3515301</v>
          </cell>
          <cell r="B4964" t="str">
            <v>SP</v>
          </cell>
          <cell r="C4964">
            <v>18</v>
          </cell>
          <cell r="D4964" t="str">
            <v>Estrela do Norte</v>
          </cell>
        </row>
        <row r="4965">
          <cell r="A4965">
            <v>3515202</v>
          </cell>
          <cell r="B4965" t="str">
            <v>SP</v>
          </cell>
          <cell r="C4965">
            <v>17</v>
          </cell>
          <cell r="D4965" t="str">
            <v>Estrela d'Oeste</v>
          </cell>
        </row>
        <row r="4966">
          <cell r="A4966">
            <v>3515350</v>
          </cell>
          <cell r="B4966" t="str">
            <v>SP</v>
          </cell>
          <cell r="C4966">
            <v>18</v>
          </cell>
          <cell r="D4966" t="str">
            <v>Euclides da Cunha Paulista</v>
          </cell>
        </row>
        <row r="4967">
          <cell r="A4967">
            <v>3515400</v>
          </cell>
          <cell r="B4967" t="str">
            <v>SP</v>
          </cell>
          <cell r="C4967">
            <v>14</v>
          </cell>
          <cell r="D4967" t="str">
            <v>Fartura</v>
          </cell>
        </row>
        <row r="4968">
          <cell r="A4968">
            <v>3515608</v>
          </cell>
          <cell r="B4968" t="str">
            <v>SP</v>
          </cell>
          <cell r="C4968">
            <v>16</v>
          </cell>
          <cell r="D4968" t="str">
            <v>Fernando Prestes</v>
          </cell>
        </row>
        <row r="4969">
          <cell r="A4969">
            <v>3515509</v>
          </cell>
          <cell r="B4969" t="str">
            <v>SP</v>
          </cell>
          <cell r="C4969">
            <v>17</v>
          </cell>
          <cell r="D4969" t="str">
            <v>Fernandópolis</v>
          </cell>
        </row>
        <row r="4970">
          <cell r="A4970">
            <v>3515657</v>
          </cell>
          <cell r="B4970" t="str">
            <v>SP</v>
          </cell>
          <cell r="C4970">
            <v>14</v>
          </cell>
          <cell r="D4970" t="str">
            <v>Fernão</v>
          </cell>
        </row>
        <row r="4971">
          <cell r="A4971">
            <v>3515707</v>
          </cell>
          <cell r="B4971" t="str">
            <v>SP</v>
          </cell>
          <cell r="C4971">
            <v>11</v>
          </cell>
          <cell r="D4971" t="str">
            <v>Ferraz de Vasconcelos</v>
          </cell>
        </row>
        <row r="4972">
          <cell r="A4972">
            <v>3515806</v>
          </cell>
          <cell r="B4972" t="str">
            <v>SP</v>
          </cell>
          <cell r="C4972">
            <v>18</v>
          </cell>
          <cell r="D4972" t="str">
            <v>Flora Rica</v>
          </cell>
        </row>
        <row r="4973">
          <cell r="A4973">
            <v>3515905</v>
          </cell>
          <cell r="B4973" t="str">
            <v>SP</v>
          </cell>
          <cell r="C4973">
            <v>17</v>
          </cell>
          <cell r="D4973" t="str">
            <v>Floreal</v>
          </cell>
        </row>
        <row r="4974">
          <cell r="A4974">
            <v>3516002</v>
          </cell>
          <cell r="B4974" t="str">
            <v>SP</v>
          </cell>
          <cell r="C4974">
            <v>18</v>
          </cell>
          <cell r="D4974" t="str">
            <v>Flórida Paulista</v>
          </cell>
        </row>
        <row r="4975">
          <cell r="A4975">
            <v>3516101</v>
          </cell>
          <cell r="B4975" t="str">
            <v>SP</v>
          </cell>
          <cell r="C4975">
            <v>18</v>
          </cell>
          <cell r="D4975" t="str">
            <v>Florínia</v>
          </cell>
        </row>
        <row r="4976">
          <cell r="A4976">
            <v>3516200</v>
          </cell>
          <cell r="B4976" t="str">
            <v>SP</v>
          </cell>
          <cell r="C4976">
            <v>16</v>
          </cell>
          <cell r="D4976" t="str">
            <v>Franca</v>
          </cell>
        </row>
        <row r="4977">
          <cell r="A4977">
            <v>3516309</v>
          </cell>
          <cell r="B4977" t="str">
            <v>SP</v>
          </cell>
          <cell r="C4977">
            <v>11</v>
          </cell>
          <cell r="D4977" t="str">
            <v>Francisco Morato</v>
          </cell>
        </row>
        <row r="4978">
          <cell r="A4978">
            <v>3516408</v>
          </cell>
          <cell r="B4978" t="str">
            <v>SP</v>
          </cell>
          <cell r="C4978">
            <v>11</v>
          </cell>
          <cell r="D4978" t="str">
            <v>Franco da Rocha</v>
          </cell>
        </row>
        <row r="4979">
          <cell r="A4979">
            <v>3516507</v>
          </cell>
          <cell r="B4979" t="str">
            <v>SP</v>
          </cell>
          <cell r="C4979">
            <v>18</v>
          </cell>
          <cell r="D4979" t="str">
            <v>Gabriel Monteiro</v>
          </cell>
        </row>
        <row r="4980">
          <cell r="A4980">
            <v>3516606</v>
          </cell>
          <cell r="B4980" t="str">
            <v>SP</v>
          </cell>
          <cell r="C4980">
            <v>14</v>
          </cell>
          <cell r="D4980" t="str">
            <v>Gália</v>
          </cell>
        </row>
        <row r="4981">
          <cell r="A4981">
            <v>3516705</v>
          </cell>
          <cell r="B4981" t="str">
            <v>SP</v>
          </cell>
          <cell r="C4981">
            <v>14</v>
          </cell>
          <cell r="D4981" t="str">
            <v>Garça</v>
          </cell>
        </row>
        <row r="4982">
          <cell r="A4982">
            <v>3516804</v>
          </cell>
          <cell r="B4982" t="str">
            <v>SP</v>
          </cell>
          <cell r="C4982">
            <v>17</v>
          </cell>
          <cell r="D4982" t="str">
            <v>Gastão Vidigal</v>
          </cell>
        </row>
        <row r="4983">
          <cell r="A4983">
            <v>3516853</v>
          </cell>
          <cell r="B4983" t="str">
            <v>SP</v>
          </cell>
          <cell r="C4983">
            <v>16</v>
          </cell>
          <cell r="D4983" t="str">
            <v>Gavião Peixoto</v>
          </cell>
        </row>
        <row r="4984">
          <cell r="A4984">
            <v>3516903</v>
          </cell>
          <cell r="B4984" t="str">
            <v>SP</v>
          </cell>
          <cell r="C4984">
            <v>17</v>
          </cell>
          <cell r="D4984" t="str">
            <v>General Salgado</v>
          </cell>
        </row>
        <row r="4985">
          <cell r="A4985">
            <v>3517000</v>
          </cell>
          <cell r="B4985" t="str">
            <v>SP</v>
          </cell>
          <cell r="C4985">
            <v>14</v>
          </cell>
          <cell r="D4985" t="str">
            <v>Getulina</v>
          </cell>
        </row>
        <row r="4986">
          <cell r="A4986">
            <v>3517109</v>
          </cell>
          <cell r="B4986" t="str">
            <v>SP</v>
          </cell>
          <cell r="C4986">
            <v>18</v>
          </cell>
          <cell r="D4986" t="str">
            <v>Glicério</v>
          </cell>
        </row>
        <row r="4987">
          <cell r="A4987">
            <v>3517208</v>
          </cell>
          <cell r="B4987" t="str">
            <v>SP</v>
          </cell>
          <cell r="C4987">
            <v>14</v>
          </cell>
          <cell r="D4987" t="str">
            <v>Guaiçara</v>
          </cell>
        </row>
        <row r="4988">
          <cell r="A4988">
            <v>3517307</v>
          </cell>
          <cell r="B4988" t="str">
            <v>SP</v>
          </cell>
          <cell r="C4988">
            <v>14</v>
          </cell>
          <cell r="D4988" t="str">
            <v>Guaimbê</v>
          </cell>
        </row>
        <row r="4989">
          <cell r="A4989">
            <v>3517406</v>
          </cell>
          <cell r="B4989" t="str">
            <v>SP</v>
          </cell>
          <cell r="C4989">
            <v>17</v>
          </cell>
          <cell r="D4989" t="str">
            <v>Guaíra</v>
          </cell>
        </row>
        <row r="4990">
          <cell r="A4990">
            <v>3517505</v>
          </cell>
          <cell r="B4990" t="str">
            <v>SP</v>
          </cell>
          <cell r="C4990">
            <v>17</v>
          </cell>
          <cell r="D4990" t="str">
            <v>Guapiaçu</v>
          </cell>
        </row>
        <row r="4991">
          <cell r="A4991">
            <v>3517604</v>
          </cell>
          <cell r="B4991" t="str">
            <v>SP</v>
          </cell>
          <cell r="C4991">
            <v>15</v>
          </cell>
          <cell r="D4991" t="str">
            <v>Guapiara</v>
          </cell>
        </row>
        <row r="4992">
          <cell r="A4992">
            <v>3517703</v>
          </cell>
          <cell r="B4992" t="str">
            <v>SP</v>
          </cell>
          <cell r="C4992">
            <v>16</v>
          </cell>
          <cell r="D4992" t="str">
            <v>Guará</v>
          </cell>
        </row>
        <row r="4993">
          <cell r="A4993">
            <v>3517802</v>
          </cell>
          <cell r="B4993" t="str">
            <v>SP</v>
          </cell>
          <cell r="C4993">
            <v>18</v>
          </cell>
          <cell r="D4993" t="str">
            <v>Guaraçaí</v>
          </cell>
        </row>
        <row r="4994">
          <cell r="A4994">
            <v>3517901</v>
          </cell>
          <cell r="B4994" t="str">
            <v>SP</v>
          </cell>
          <cell r="C4994">
            <v>17</v>
          </cell>
          <cell r="D4994" t="str">
            <v>Guaraci</v>
          </cell>
        </row>
        <row r="4995">
          <cell r="A4995">
            <v>3518008</v>
          </cell>
          <cell r="B4995" t="str">
            <v>SP</v>
          </cell>
          <cell r="C4995">
            <v>17</v>
          </cell>
          <cell r="D4995" t="str">
            <v>Guarani d'Oeste</v>
          </cell>
        </row>
        <row r="4996">
          <cell r="A4996">
            <v>3518107</v>
          </cell>
          <cell r="B4996" t="str">
            <v>SP</v>
          </cell>
          <cell r="C4996">
            <v>14</v>
          </cell>
          <cell r="D4996" t="str">
            <v>Guarantã</v>
          </cell>
        </row>
        <row r="4997">
          <cell r="A4997">
            <v>3518206</v>
          </cell>
          <cell r="B4997" t="str">
            <v>SP</v>
          </cell>
          <cell r="C4997">
            <v>18</v>
          </cell>
          <cell r="D4997" t="str">
            <v>Guararapes</v>
          </cell>
        </row>
        <row r="4998">
          <cell r="A4998">
            <v>3518305</v>
          </cell>
          <cell r="B4998" t="str">
            <v>SP</v>
          </cell>
          <cell r="C4998">
            <v>11</v>
          </cell>
          <cell r="D4998" t="str">
            <v>Guararema</v>
          </cell>
        </row>
        <row r="4999">
          <cell r="A4999">
            <v>3518404</v>
          </cell>
          <cell r="B4999" t="str">
            <v>SP</v>
          </cell>
          <cell r="C4999">
            <v>12</v>
          </cell>
          <cell r="D4999" t="str">
            <v>Guaratinguetá</v>
          </cell>
        </row>
        <row r="5000">
          <cell r="A5000">
            <v>3518503</v>
          </cell>
          <cell r="B5000" t="str">
            <v>SP</v>
          </cell>
          <cell r="C5000">
            <v>15</v>
          </cell>
          <cell r="D5000" t="str">
            <v>Guareí</v>
          </cell>
        </row>
        <row r="5001">
          <cell r="A5001">
            <v>3518602</v>
          </cell>
          <cell r="B5001" t="str">
            <v>SP</v>
          </cell>
          <cell r="C5001">
            <v>16</v>
          </cell>
          <cell r="D5001" t="str">
            <v>Guariba</v>
          </cell>
        </row>
        <row r="5002">
          <cell r="A5002">
            <v>3518701</v>
          </cell>
          <cell r="B5002" t="str">
            <v>SP</v>
          </cell>
          <cell r="C5002">
            <v>13</v>
          </cell>
          <cell r="D5002" t="str">
            <v>Guarujá</v>
          </cell>
        </row>
        <row r="5003">
          <cell r="A5003">
            <v>3518800</v>
          </cell>
          <cell r="B5003" t="str">
            <v>SP</v>
          </cell>
          <cell r="C5003">
            <v>11</v>
          </cell>
          <cell r="D5003" t="str">
            <v>Guarulhos</v>
          </cell>
        </row>
        <row r="5004">
          <cell r="A5004">
            <v>3518859</v>
          </cell>
          <cell r="B5004" t="str">
            <v>SP</v>
          </cell>
          <cell r="C5004">
            <v>16</v>
          </cell>
          <cell r="D5004" t="str">
            <v>Guatapará</v>
          </cell>
        </row>
        <row r="5005">
          <cell r="A5005">
            <v>3518909</v>
          </cell>
          <cell r="B5005" t="str">
            <v>SP</v>
          </cell>
          <cell r="C5005">
            <v>17</v>
          </cell>
          <cell r="D5005" t="str">
            <v>Guzolândia</v>
          </cell>
        </row>
        <row r="5006">
          <cell r="A5006">
            <v>3519006</v>
          </cell>
          <cell r="B5006" t="str">
            <v>SP</v>
          </cell>
          <cell r="C5006">
            <v>14</v>
          </cell>
          <cell r="D5006" t="str">
            <v>Herculândia</v>
          </cell>
        </row>
        <row r="5007">
          <cell r="A5007">
            <v>3519055</v>
          </cell>
          <cell r="B5007" t="str">
            <v>SP</v>
          </cell>
          <cell r="C5007">
            <v>19</v>
          </cell>
          <cell r="D5007" t="str">
            <v>Holambra</v>
          </cell>
        </row>
        <row r="5008">
          <cell r="A5008">
            <v>3519071</v>
          </cell>
          <cell r="B5008" t="str">
            <v>SP</v>
          </cell>
          <cell r="C5008">
            <v>19</v>
          </cell>
          <cell r="D5008" t="str">
            <v>Hortolândia</v>
          </cell>
        </row>
        <row r="5009">
          <cell r="A5009">
            <v>3519105</v>
          </cell>
          <cell r="B5009" t="str">
            <v>SP</v>
          </cell>
          <cell r="C5009">
            <v>14</v>
          </cell>
          <cell r="D5009" t="str">
            <v>Iacanga</v>
          </cell>
        </row>
        <row r="5010">
          <cell r="A5010">
            <v>3519204</v>
          </cell>
          <cell r="B5010" t="str">
            <v>SP</v>
          </cell>
          <cell r="C5010">
            <v>14</v>
          </cell>
          <cell r="D5010" t="str">
            <v>Iacri</v>
          </cell>
        </row>
        <row r="5011">
          <cell r="A5011">
            <v>3519253</v>
          </cell>
          <cell r="B5011" t="str">
            <v>SP</v>
          </cell>
          <cell r="C5011">
            <v>14</v>
          </cell>
          <cell r="D5011" t="str">
            <v>Iaras</v>
          </cell>
        </row>
        <row r="5012">
          <cell r="A5012">
            <v>3519303</v>
          </cell>
          <cell r="B5012" t="str">
            <v>SP</v>
          </cell>
          <cell r="C5012">
            <v>16</v>
          </cell>
          <cell r="D5012" t="str">
            <v>Ibaté</v>
          </cell>
        </row>
        <row r="5013">
          <cell r="A5013">
            <v>3519402</v>
          </cell>
          <cell r="B5013" t="str">
            <v>SP</v>
          </cell>
          <cell r="C5013">
            <v>17</v>
          </cell>
          <cell r="D5013" t="str">
            <v>Ibirá</v>
          </cell>
        </row>
        <row r="5014">
          <cell r="A5014">
            <v>3519501</v>
          </cell>
          <cell r="B5014" t="str">
            <v>SP</v>
          </cell>
          <cell r="C5014">
            <v>14</v>
          </cell>
          <cell r="D5014" t="str">
            <v>Ibirarema</v>
          </cell>
        </row>
        <row r="5015">
          <cell r="A5015">
            <v>3519600</v>
          </cell>
          <cell r="B5015" t="str">
            <v>SP</v>
          </cell>
          <cell r="C5015">
            <v>16</v>
          </cell>
          <cell r="D5015" t="str">
            <v>Ibitinga</v>
          </cell>
        </row>
        <row r="5016">
          <cell r="A5016">
            <v>3519709</v>
          </cell>
          <cell r="B5016" t="str">
            <v>SP</v>
          </cell>
          <cell r="C5016">
            <v>15</v>
          </cell>
          <cell r="D5016" t="str">
            <v>Ibiúna</v>
          </cell>
        </row>
        <row r="5017">
          <cell r="A5017">
            <v>3519808</v>
          </cell>
          <cell r="B5017" t="str">
            <v>SP</v>
          </cell>
          <cell r="C5017">
            <v>17</v>
          </cell>
          <cell r="D5017" t="str">
            <v>Icém</v>
          </cell>
        </row>
        <row r="5018">
          <cell r="A5018">
            <v>3519907</v>
          </cell>
          <cell r="B5018" t="str">
            <v>SP</v>
          </cell>
          <cell r="C5018">
            <v>18</v>
          </cell>
          <cell r="D5018" t="str">
            <v>Iepê</v>
          </cell>
        </row>
        <row r="5019">
          <cell r="A5019">
            <v>3520004</v>
          </cell>
          <cell r="B5019" t="str">
            <v>SP</v>
          </cell>
          <cell r="C5019">
            <v>14</v>
          </cell>
          <cell r="D5019" t="str">
            <v>Igaraçu do Tietê</v>
          </cell>
        </row>
        <row r="5020">
          <cell r="A5020">
            <v>3520103</v>
          </cell>
          <cell r="B5020" t="str">
            <v>SP</v>
          </cell>
          <cell r="C5020">
            <v>16</v>
          </cell>
          <cell r="D5020" t="str">
            <v>Igarapava</v>
          </cell>
        </row>
        <row r="5021">
          <cell r="A5021">
            <v>3520202</v>
          </cell>
          <cell r="B5021" t="str">
            <v>SP</v>
          </cell>
          <cell r="C5021">
            <v>11</v>
          </cell>
          <cell r="D5021" t="str">
            <v>Igaratá</v>
          </cell>
        </row>
        <row r="5022">
          <cell r="A5022">
            <v>3520301</v>
          </cell>
          <cell r="B5022" t="str">
            <v>SP</v>
          </cell>
          <cell r="C5022">
            <v>13</v>
          </cell>
          <cell r="D5022" t="str">
            <v>Iguape</v>
          </cell>
        </row>
        <row r="5023">
          <cell r="A5023">
            <v>3520426</v>
          </cell>
          <cell r="B5023" t="str">
            <v>SP</v>
          </cell>
          <cell r="C5023">
            <v>13</v>
          </cell>
          <cell r="D5023" t="str">
            <v>Ilha Comprida</v>
          </cell>
        </row>
        <row r="5024">
          <cell r="A5024">
            <v>3520442</v>
          </cell>
          <cell r="B5024" t="str">
            <v>SP</v>
          </cell>
          <cell r="C5024">
            <v>18</v>
          </cell>
          <cell r="D5024" t="str">
            <v>Ilha Solteira</v>
          </cell>
        </row>
        <row r="5025">
          <cell r="A5025">
            <v>3520400</v>
          </cell>
          <cell r="B5025" t="str">
            <v>SP</v>
          </cell>
          <cell r="C5025">
            <v>12</v>
          </cell>
          <cell r="D5025" t="str">
            <v>Ilhabela</v>
          </cell>
        </row>
        <row r="5026">
          <cell r="A5026">
            <v>3520509</v>
          </cell>
          <cell r="B5026" t="str">
            <v>SP</v>
          </cell>
          <cell r="C5026">
            <v>19</v>
          </cell>
          <cell r="D5026" t="str">
            <v>Indaiatuba</v>
          </cell>
        </row>
        <row r="5027">
          <cell r="A5027">
            <v>3520608</v>
          </cell>
          <cell r="B5027" t="str">
            <v>SP</v>
          </cell>
          <cell r="C5027">
            <v>18</v>
          </cell>
          <cell r="D5027" t="str">
            <v>Indiana</v>
          </cell>
        </row>
        <row r="5028">
          <cell r="A5028">
            <v>3520707</v>
          </cell>
          <cell r="B5028" t="str">
            <v>SP</v>
          </cell>
          <cell r="C5028">
            <v>17</v>
          </cell>
          <cell r="D5028" t="str">
            <v>Indiaporã</v>
          </cell>
        </row>
        <row r="5029">
          <cell r="A5029">
            <v>3520806</v>
          </cell>
          <cell r="B5029" t="str">
            <v>SP</v>
          </cell>
          <cell r="C5029">
            <v>18</v>
          </cell>
          <cell r="D5029" t="str">
            <v>Inúbia Paulista</v>
          </cell>
        </row>
        <row r="5030">
          <cell r="A5030">
            <v>3520905</v>
          </cell>
          <cell r="B5030" t="str">
            <v>SP</v>
          </cell>
          <cell r="C5030">
            <v>14</v>
          </cell>
          <cell r="D5030" t="str">
            <v>Ipaussu</v>
          </cell>
        </row>
        <row r="5031">
          <cell r="A5031">
            <v>3521002</v>
          </cell>
          <cell r="B5031" t="str">
            <v>SP</v>
          </cell>
          <cell r="C5031">
            <v>15</v>
          </cell>
          <cell r="D5031" t="str">
            <v>Iperó</v>
          </cell>
        </row>
        <row r="5032">
          <cell r="A5032">
            <v>3521101</v>
          </cell>
          <cell r="B5032" t="str">
            <v>SP</v>
          </cell>
          <cell r="C5032">
            <v>19</v>
          </cell>
          <cell r="D5032" t="str">
            <v>Ipeúna</v>
          </cell>
        </row>
        <row r="5033">
          <cell r="A5033">
            <v>3521150</v>
          </cell>
          <cell r="B5033" t="str">
            <v>SP</v>
          </cell>
          <cell r="C5033">
            <v>17</v>
          </cell>
          <cell r="D5033" t="str">
            <v>Ipiguá</v>
          </cell>
        </row>
        <row r="5034">
          <cell r="A5034">
            <v>3521200</v>
          </cell>
          <cell r="B5034" t="str">
            <v>SP</v>
          </cell>
          <cell r="C5034">
            <v>15</v>
          </cell>
          <cell r="D5034" t="str">
            <v>Iporanga</v>
          </cell>
        </row>
        <row r="5035">
          <cell r="A5035">
            <v>3521309</v>
          </cell>
          <cell r="B5035" t="str">
            <v>SP</v>
          </cell>
          <cell r="C5035">
            <v>16</v>
          </cell>
          <cell r="D5035" t="str">
            <v>Ipuã</v>
          </cell>
        </row>
        <row r="5036">
          <cell r="A5036">
            <v>3521408</v>
          </cell>
          <cell r="B5036" t="str">
            <v>SP</v>
          </cell>
          <cell r="C5036">
            <v>19</v>
          </cell>
          <cell r="D5036" t="str">
            <v>Iracemápolis</v>
          </cell>
        </row>
        <row r="5037">
          <cell r="A5037">
            <v>3521507</v>
          </cell>
          <cell r="B5037" t="str">
            <v>SP</v>
          </cell>
          <cell r="C5037">
            <v>17</v>
          </cell>
          <cell r="D5037" t="str">
            <v>Irapuã</v>
          </cell>
        </row>
        <row r="5038">
          <cell r="A5038">
            <v>3521606</v>
          </cell>
          <cell r="B5038" t="str">
            <v>SP</v>
          </cell>
          <cell r="C5038">
            <v>18</v>
          </cell>
          <cell r="D5038" t="str">
            <v>Irapuru</v>
          </cell>
        </row>
        <row r="5039">
          <cell r="A5039">
            <v>3521705</v>
          </cell>
          <cell r="B5039" t="str">
            <v>SP</v>
          </cell>
          <cell r="C5039">
            <v>15</v>
          </cell>
          <cell r="D5039" t="str">
            <v>Itaberá</v>
          </cell>
        </row>
        <row r="5040">
          <cell r="A5040">
            <v>3521804</v>
          </cell>
          <cell r="B5040" t="str">
            <v>SP</v>
          </cell>
          <cell r="C5040">
            <v>14</v>
          </cell>
          <cell r="D5040" t="str">
            <v>Itaí</v>
          </cell>
        </row>
        <row r="5041">
          <cell r="A5041">
            <v>3521903</v>
          </cell>
          <cell r="B5041" t="str">
            <v>SP</v>
          </cell>
          <cell r="C5041">
            <v>17</v>
          </cell>
          <cell r="D5041" t="str">
            <v>Itajobi</v>
          </cell>
        </row>
        <row r="5042">
          <cell r="A5042">
            <v>3522000</v>
          </cell>
          <cell r="B5042" t="str">
            <v>SP</v>
          </cell>
          <cell r="C5042">
            <v>14</v>
          </cell>
          <cell r="D5042" t="str">
            <v>Itaju</v>
          </cell>
        </row>
        <row r="5043">
          <cell r="A5043">
            <v>3522109</v>
          </cell>
          <cell r="B5043" t="str">
            <v>SP</v>
          </cell>
          <cell r="C5043">
            <v>13</v>
          </cell>
          <cell r="D5043" t="str">
            <v>Itanhaém</v>
          </cell>
        </row>
        <row r="5044">
          <cell r="A5044">
            <v>3522158</v>
          </cell>
          <cell r="B5044" t="str">
            <v>SP</v>
          </cell>
          <cell r="C5044">
            <v>15</v>
          </cell>
          <cell r="D5044" t="str">
            <v>Itaóca</v>
          </cell>
        </row>
        <row r="5045">
          <cell r="A5045">
            <v>3522208</v>
          </cell>
          <cell r="B5045" t="str">
            <v>SP</v>
          </cell>
          <cell r="C5045">
            <v>11</v>
          </cell>
          <cell r="D5045" t="str">
            <v>Itapecerica da Serra</v>
          </cell>
        </row>
        <row r="5046">
          <cell r="A5046">
            <v>3522307</v>
          </cell>
          <cell r="B5046" t="str">
            <v>SP</v>
          </cell>
          <cell r="C5046">
            <v>15</v>
          </cell>
          <cell r="D5046" t="str">
            <v>Itapetininga</v>
          </cell>
        </row>
        <row r="5047">
          <cell r="A5047">
            <v>3522406</v>
          </cell>
          <cell r="B5047" t="str">
            <v>SP</v>
          </cell>
          <cell r="C5047">
            <v>15</v>
          </cell>
          <cell r="D5047" t="str">
            <v>Itapeva</v>
          </cell>
        </row>
        <row r="5048">
          <cell r="A5048">
            <v>3522505</v>
          </cell>
          <cell r="B5048" t="str">
            <v>SP</v>
          </cell>
          <cell r="C5048">
            <v>11</v>
          </cell>
          <cell r="D5048" t="str">
            <v>Itapevi</v>
          </cell>
        </row>
        <row r="5049">
          <cell r="A5049">
            <v>3522604</v>
          </cell>
          <cell r="B5049" t="str">
            <v>SP</v>
          </cell>
          <cell r="C5049">
            <v>19</v>
          </cell>
          <cell r="D5049" t="str">
            <v>Itapira</v>
          </cell>
        </row>
        <row r="5050">
          <cell r="A5050">
            <v>3522653</v>
          </cell>
          <cell r="B5050" t="str">
            <v>SP</v>
          </cell>
          <cell r="C5050">
            <v>15</v>
          </cell>
          <cell r="D5050" t="str">
            <v>Itapirapuã Paulista</v>
          </cell>
        </row>
        <row r="5051">
          <cell r="A5051">
            <v>3522703</v>
          </cell>
          <cell r="B5051" t="str">
            <v>SP</v>
          </cell>
          <cell r="C5051">
            <v>16</v>
          </cell>
          <cell r="D5051" t="str">
            <v>Itápolis</v>
          </cell>
        </row>
        <row r="5052">
          <cell r="A5052">
            <v>3522802</v>
          </cell>
          <cell r="B5052" t="str">
            <v>SP</v>
          </cell>
          <cell r="C5052">
            <v>15</v>
          </cell>
          <cell r="D5052" t="str">
            <v>Itaporanga</v>
          </cell>
        </row>
        <row r="5053">
          <cell r="A5053">
            <v>3522901</v>
          </cell>
          <cell r="B5053" t="str">
            <v>SP</v>
          </cell>
          <cell r="C5053">
            <v>14</v>
          </cell>
          <cell r="D5053" t="str">
            <v>Itapuí</v>
          </cell>
        </row>
        <row r="5054">
          <cell r="A5054">
            <v>3523008</v>
          </cell>
          <cell r="B5054" t="str">
            <v>SP</v>
          </cell>
          <cell r="C5054">
            <v>18</v>
          </cell>
          <cell r="D5054" t="str">
            <v>Itapura</v>
          </cell>
        </row>
        <row r="5055">
          <cell r="A5055">
            <v>3523107</v>
          </cell>
          <cell r="B5055" t="str">
            <v>SP</v>
          </cell>
          <cell r="C5055">
            <v>11</v>
          </cell>
          <cell r="D5055" t="str">
            <v>Itaquaquecetuba</v>
          </cell>
        </row>
        <row r="5056">
          <cell r="A5056">
            <v>3523206</v>
          </cell>
          <cell r="B5056" t="str">
            <v>SP</v>
          </cell>
          <cell r="C5056">
            <v>15</v>
          </cell>
          <cell r="D5056" t="str">
            <v>Itararé</v>
          </cell>
        </row>
        <row r="5057">
          <cell r="A5057">
            <v>3523305</v>
          </cell>
          <cell r="B5057" t="str">
            <v>SP</v>
          </cell>
          <cell r="C5057">
            <v>13</v>
          </cell>
          <cell r="D5057" t="str">
            <v>Itariri</v>
          </cell>
        </row>
        <row r="5058">
          <cell r="A5058">
            <v>3523404</v>
          </cell>
          <cell r="B5058" t="str">
            <v>SP</v>
          </cell>
          <cell r="C5058">
            <v>11</v>
          </cell>
          <cell r="D5058" t="str">
            <v>Itatiba</v>
          </cell>
        </row>
        <row r="5059">
          <cell r="A5059">
            <v>3523503</v>
          </cell>
          <cell r="B5059" t="str">
            <v>SP</v>
          </cell>
          <cell r="C5059">
            <v>14</v>
          </cell>
          <cell r="D5059" t="str">
            <v>Itatinga</v>
          </cell>
        </row>
        <row r="5060">
          <cell r="A5060">
            <v>3523602</v>
          </cell>
          <cell r="B5060" t="str">
            <v>SP</v>
          </cell>
          <cell r="C5060">
            <v>19</v>
          </cell>
          <cell r="D5060" t="str">
            <v>Itirapina</v>
          </cell>
        </row>
        <row r="5061">
          <cell r="A5061">
            <v>3523701</v>
          </cell>
          <cell r="B5061" t="str">
            <v>SP</v>
          </cell>
          <cell r="C5061">
            <v>16</v>
          </cell>
          <cell r="D5061" t="str">
            <v>Itirapuã</v>
          </cell>
        </row>
        <row r="5062">
          <cell r="A5062">
            <v>3523800</v>
          </cell>
          <cell r="B5062" t="str">
            <v>SP</v>
          </cell>
          <cell r="C5062">
            <v>19</v>
          </cell>
          <cell r="D5062" t="str">
            <v>Itobi</v>
          </cell>
        </row>
        <row r="5063">
          <cell r="A5063">
            <v>3523909</v>
          </cell>
          <cell r="B5063" t="str">
            <v>SP</v>
          </cell>
          <cell r="C5063">
            <v>11</v>
          </cell>
          <cell r="D5063" t="str">
            <v>Itu</v>
          </cell>
        </row>
        <row r="5064">
          <cell r="A5064">
            <v>3524006</v>
          </cell>
          <cell r="B5064" t="str">
            <v>SP</v>
          </cell>
          <cell r="C5064">
            <v>11</v>
          </cell>
          <cell r="D5064" t="str">
            <v>Itupeva</v>
          </cell>
        </row>
        <row r="5065">
          <cell r="A5065">
            <v>3524105</v>
          </cell>
          <cell r="B5065" t="str">
            <v>SP</v>
          </cell>
          <cell r="C5065">
            <v>16</v>
          </cell>
          <cell r="D5065" t="str">
            <v>Ituverava</v>
          </cell>
        </row>
        <row r="5066">
          <cell r="A5066">
            <v>3524204</v>
          </cell>
          <cell r="B5066" t="str">
            <v>SP</v>
          </cell>
          <cell r="C5066">
            <v>17</v>
          </cell>
          <cell r="D5066" t="str">
            <v>Jaborandi</v>
          </cell>
        </row>
        <row r="5067">
          <cell r="A5067">
            <v>3524303</v>
          </cell>
          <cell r="B5067" t="str">
            <v>SP</v>
          </cell>
          <cell r="C5067">
            <v>16</v>
          </cell>
          <cell r="D5067" t="str">
            <v>Jaboticabal</v>
          </cell>
        </row>
        <row r="5068">
          <cell r="A5068">
            <v>3524402</v>
          </cell>
          <cell r="B5068" t="str">
            <v>SP</v>
          </cell>
          <cell r="C5068">
            <v>12</v>
          </cell>
          <cell r="D5068" t="str">
            <v>Jacareí</v>
          </cell>
        </row>
        <row r="5069">
          <cell r="A5069">
            <v>3524501</v>
          </cell>
          <cell r="B5069" t="str">
            <v>SP</v>
          </cell>
          <cell r="C5069">
            <v>17</v>
          </cell>
          <cell r="D5069" t="str">
            <v>Jaci</v>
          </cell>
        </row>
        <row r="5070">
          <cell r="A5070">
            <v>3524600</v>
          </cell>
          <cell r="B5070" t="str">
            <v>SP</v>
          </cell>
          <cell r="C5070">
            <v>13</v>
          </cell>
          <cell r="D5070" t="str">
            <v>Jacupiranga</v>
          </cell>
        </row>
        <row r="5071">
          <cell r="A5071">
            <v>3524709</v>
          </cell>
          <cell r="B5071" t="str">
            <v>SP</v>
          </cell>
          <cell r="C5071">
            <v>19</v>
          </cell>
          <cell r="D5071" t="str">
            <v>Jaguariúna</v>
          </cell>
        </row>
        <row r="5072">
          <cell r="A5072">
            <v>3524808</v>
          </cell>
          <cell r="B5072" t="str">
            <v>SP</v>
          </cell>
          <cell r="C5072">
            <v>17</v>
          </cell>
          <cell r="D5072" t="str">
            <v>Jales</v>
          </cell>
        </row>
        <row r="5073">
          <cell r="A5073">
            <v>3524907</v>
          </cell>
          <cell r="B5073" t="str">
            <v>SP</v>
          </cell>
          <cell r="C5073">
            <v>12</v>
          </cell>
          <cell r="D5073" t="str">
            <v>Jambeiro</v>
          </cell>
        </row>
        <row r="5074">
          <cell r="A5074">
            <v>3525003</v>
          </cell>
          <cell r="B5074" t="str">
            <v>SP</v>
          </cell>
          <cell r="C5074">
            <v>11</v>
          </cell>
          <cell r="D5074" t="str">
            <v>Jandira</v>
          </cell>
        </row>
        <row r="5075">
          <cell r="A5075">
            <v>3525102</v>
          </cell>
          <cell r="B5075" t="str">
            <v>SP</v>
          </cell>
          <cell r="C5075">
            <v>16</v>
          </cell>
          <cell r="D5075" t="str">
            <v>Jardinópolis</v>
          </cell>
        </row>
        <row r="5076">
          <cell r="A5076">
            <v>3525201</v>
          </cell>
          <cell r="B5076" t="str">
            <v>SP</v>
          </cell>
          <cell r="C5076">
            <v>11</v>
          </cell>
          <cell r="D5076" t="str">
            <v>Jarinu</v>
          </cell>
        </row>
        <row r="5077">
          <cell r="A5077">
            <v>3525300</v>
          </cell>
          <cell r="B5077" t="str">
            <v>SP</v>
          </cell>
          <cell r="C5077">
            <v>14</v>
          </cell>
          <cell r="D5077" t="str">
            <v>Jaú</v>
          </cell>
        </row>
        <row r="5078">
          <cell r="A5078">
            <v>3525409</v>
          </cell>
          <cell r="B5078" t="str">
            <v>SP</v>
          </cell>
          <cell r="C5078">
            <v>16</v>
          </cell>
          <cell r="D5078" t="str">
            <v>Jeriquara</v>
          </cell>
        </row>
        <row r="5079">
          <cell r="A5079">
            <v>3525508</v>
          </cell>
          <cell r="B5079" t="str">
            <v>SP</v>
          </cell>
          <cell r="C5079">
            <v>11</v>
          </cell>
          <cell r="D5079" t="str">
            <v>Joanópolis</v>
          </cell>
        </row>
        <row r="5080">
          <cell r="A5080">
            <v>3525607</v>
          </cell>
          <cell r="B5080" t="str">
            <v>SP</v>
          </cell>
          <cell r="C5080">
            <v>18</v>
          </cell>
          <cell r="D5080" t="str">
            <v>João Ramalho</v>
          </cell>
        </row>
        <row r="5081">
          <cell r="A5081">
            <v>3525706</v>
          </cell>
          <cell r="B5081" t="str">
            <v>SP</v>
          </cell>
          <cell r="C5081">
            <v>17</v>
          </cell>
          <cell r="D5081" t="str">
            <v>José Bonifácio</v>
          </cell>
        </row>
        <row r="5082">
          <cell r="A5082">
            <v>3525805</v>
          </cell>
          <cell r="B5082" t="str">
            <v>SP</v>
          </cell>
          <cell r="C5082">
            <v>14</v>
          </cell>
          <cell r="D5082" t="str">
            <v>Júlio Mesquita</v>
          </cell>
        </row>
        <row r="5083">
          <cell r="A5083">
            <v>3525854</v>
          </cell>
          <cell r="B5083" t="str">
            <v>SP</v>
          </cell>
          <cell r="C5083">
            <v>15</v>
          </cell>
          <cell r="D5083" t="str">
            <v>Jumirim</v>
          </cell>
        </row>
        <row r="5084">
          <cell r="A5084">
            <v>3525904</v>
          </cell>
          <cell r="B5084" t="str">
            <v>SP</v>
          </cell>
          <cell r="C5084">
            <v>11</v>
          </cell>
          <cell r="D5084" t="str">
            <v>Jundiaí</v>
          </cell>
        </row>
        <row r="5085">
          <cell r="A5085">
            <v>3526001</v>
          </cell>
          <cell r="B5085" t="str">
            <v>SP</v>
          </cell>
          <cell r="C5085">
            <v>18</v>
          </cell>
          <cell r="D5085" t="str">
            <v>Junqueirópolis</v>
          </cell>
        </row>
        <row r="5086">
          <cell r="A5086">
            <v>3526100</v>
          </cell>
          <cell r="B5086" t="str">
            <v>SP</v>
          </cell>
          <cell r="C5086">
            <v>13</v>
          </cell>
          <cell r="D5086" t="str">
            <v>Juquiá</v>
          </cell>
        </row>
        <row r="5087">
          <cell r="A5087">
            <v>3526209</v>
          </cell>
          <cell r="B5087" t="str">
            <v>SP</v>
          </cell>
          <cell r="C5087">
            <v>11</v>
          </cell>
          <cell r="D5087" t="str">
            <v>Juquitiba</v>
          </cell>
        </row>
        <row r="5088">
          <cell r="A5088">
            <v>3526308</v>
          </cell>
          <cell r="B5088" t="str">
            <v>SP</v>
          </cell>
          <cell r="C5088">
            <v>12</v>
          </cell>
          <cell r="D5088" t="str">
            <v>Lagoinha</v>
          </cell>
        </row>
        <row r="5089">
          <cell r="A5089">
            <v>3526407</v>
          </cell>
          <cell r="B5089" t="str">
            <v>SP</v>
          </cell>
          <cell r="C5089">
            <v>15</v>
          </cell>
          <cell r="D5089" t="str">
            <v>Laranjal Paulista</v>
          </cell>
        </row>
        <row r="5090">
          <cell r="A5090">
            <v>3526506</v>
          </cell>
          <cell r="B5090" t="str">
            <v>SP</v>
          </cell>
          <cell r="C5090">
            <v>18</v>
          </cell>
          <cell r="D5090" t="str">
            <v>Lavínia</v>
          </cell>
        </row>
        <row r="5091">
          <cell r="A5091">
            <v>3526605</v>
          </cell>
          <cell r="B5091" t="str">
            <v>SP</v>
          </cell>
          <cell r="C5091">
            <v>12</v>
          </cell>
          <cell r="D5091" t="str">
            <v>Lavrinhas</v>
          </cell>
        </row>
        <row r="5092">
          <cell r="A5092">
            <v>3526704</v>
          </cell>
          <cell r="B5092" t="str">
            <v>SP</v>
          </cell>
          <cell r="C5092">
            <v>19</v>
          </cell>
          <cell r="D5092" t="str">
            <v>Leme</v>
          </cell>
        </row>
        <row r="5093">
          <cell r="A5093">
            <v>3526803</v>
          </cell>
          <cell r="B5093" t="str">
            <v>SP</v>
          </cell>
          <cell r="C5093">
            <v>14</v>
          </cell>
          <cell r="D5093" t="str">
            <v>Lençóis Paulista</v>
          </cell>
        </row>
        <row r="5094">
          <cell r="A5094">
            <v>3526902</v>
          </cell>
          <cell r="B5094" t="str">
            <v>SP</v>
          </cell>
          <cell r="C5094">
            <v>19</v>
          </cell>
          <cell r="D5094" t="str">
            <v>Limeira</v>
          </cell>
        </row>
        <row r="5095">
          <cell r="A5095">
            <v>3527009</v>
          </cell>
          <cell r="B5095" t="str">
            <v>SP</v>
          </cell>
          <cell r="C5095">
            <v>19</v>
          </cell>
          <cell r="D5095" t="str">
            <v>Lindóia</v>
          </cell>
        </row>
        <row r="5096">
          <cell r="A5096">
            <v>3527108</v>
          </cell>
          <cell r="B5096" t="str">
            <v>SP</v>
          </cell>
          <cell r="C5096">
            <v>14</v>
          </cell>
          <cell r="D5096" t="str">
            <v>Lins</v>
          </cell>
        </row>
        <row r="5097">
          <cell r="A5097">
            <v>3527207</v>
          </cell>
          <cell r="B5097" t="str">
            <v>SP</v>
          </cell>
          <cell r="C5097">
            <v>12</v>
          </cell>
          <cell r="D5097" t="str">
            <v>Lorena</v>
          </cell>
        </row>
        <row r="5098">
          <cell r="A5098">
            <v>3527256</v>
          </cell>
          <cell r="B5098" t="str">
            <v>SP</v>
          </cell>
          <cell r="C5098">
            <v>18</v>
          </cell>
          <cell r="D5098" t="str">
            <v>Lourdes</v>
          </cell>
        </row>
        <row r="5099">
          <cell r="A5099">
            <v>3527306</v>
          </cell>
          <cell r="B5099" t="str">
            <v>SP</v>
          </cell>
          <cell r="C5099">
            <v>19</v>
          </cell>
          <cell r="D5099" t="str">
            <v>Louveira</v>
          </cell>
        </row>
        <row r="5100">
          <cell r="A5100">
            <v>3527405</v>
          </cell>
          <cell r="B5100" t="str">
            <v>SP</v>
          </cell>
          <cell r="C5100">
            <v>18</v>
          </cell>
          <cell r="D5100" t="str">
            <v>Lucélia</v>
          </cell>
        </row>
        <row r="5101">
          <cell r="A5101">
            <v>3527504</v>
          </cell>
          <cell r="B5101" t="str">
            <v>SP</v>
          </cell>
          <cell r="C5101">
            <v>14</v>
          </cell>
          <cell r="D5101" t="str">
            <v>Lucianópolis</v>
          </cell>
        </row>
        <row r="5102">
          <cell r="A5102">
            <v>3527603</v>
          </cell>
          <cell r="B5102" t="str">
            <v>SP</v>
          </cell>
          <cell r="C5102">
            <v>16</v>
          </cell>
          <cell r="D5102" t="str">
            <v>Luís Antônio</v>
          </cell>
        </row>
        <row r="5103">
          <cell r="A5103">
            <v>3527702</v>
          </cell>
          <cell r="B5103" t="str">
            <v>SP</v>
          </cell>
          <cell r="C5103">
            <v>18</v>
          </cell>
          <cell r="D5103" t="str">
            <v>Luiziânia</v>
          </cell>
        </row>
        <row r="5104">
          <cell r="A5104">
            <v>3527801</v>
          </cell>
          <cell r="B5104" t="str">
            <v>SP</v>
          </cell>
          <cell r="C5104">
            <v>14</v>
          </cell>
          <cell r="D5104" t="str">
            <v>Lupércio</v>
          </cell>
        </row>
        <row r="5105">
          <cell r="A5105">
            <v>3527900</v>
          </cell>
          <cell r="B5105" t="str">
            <v>SP</v>
          </cell>
          <cell r="C5105">
            <v>18</v>
          </cell>
          <cell r="D5105" t="str">
            <v>Lutécia</v>
          </cell>
        </row>
        <row r="5106">
          <cell r="A5106">
            <v>3528007</v>
          </cell>
          <cell r="B5106" t="str">
            <v>SP</v>
          </cell>
          <cell r="C5106">
            <v>14</v>
          </cell>
          <cell r="D5106" t="str">
            <v>Macatuba</v>
          </cell>
        </row>
        <row r="5107">
          <cell r="A5107">
            <v>3528106</v>
          </cell>
          <cell r="B5107" t="str">
            <v>SP</v>
          </cell>
          <cell r="C5107">
            <v>17</v>
          </cell>
          <cell r="D5107" t="str">
            <v>Macaubal</v>
          </cell>
        </row>
        <row r="5108">
          <cell r="A5108">
            <v>3528205</v>
          </cell>
          <cell r="B5108" t="str">
            <v>SP</v>
          </cell>
          <cell r="C5108">
            <v>17</v>
          </cell>
          <cell r="D5108" t="str">
            <v>Macedônia</v>
          </cell>
        </row>
        <row r="5109">
          <cell r="A5109">
            <v>3528304</v>
          </cell>
          <cell r="B5109" t="str">
            <v>SP</v>
          </cell>
          <cell r="C5109">
            <v>17</v>
          </cell>
          <cell r="D5109" t="str">
            <v>Magda</v>
          </cell>
        </row>
        <row r="5110">
          <cell r="A5110">
            <v>3528403</v>
          </cell>
          <cell r="B5110" t="str">
            <v>SP</v>
          </cell>
          <cell r="C5110">
            <v>11</v>
          </cell>
          <cell r="D5110" t="str">
            <v>Mairinque</v>
          </cell>
        </row>
        <row r="5111">
          <cell r="A5111">
            <v>3528502</v>
          </cell>
          <cell r="B5111" t="str">
            <v>SP</v>
          </cell>
          <cell r="C5111">
            <v>11</v>
          </cell>
          <cell r="D5111" t="str">
            <v>Mairiporã</v>
          </cell>
        </row>
        <row r="5112">
          <cell r="A5112">
            <v>3528601</v>
          </cell>
          <cell r="B5112" t="str">
            <v>SP</v>
          </cell>
          <cell r="C5112">
            <v>14</v>
          </cell>
          <cell r="D5112" t="str">
            <v>Manduri</v>
          </cell>
        </row>
        <row r="5113">
          <cell r="A5113">
            <v>3528700</v>
          </cell>
          <cell r="B5113" t="str">
            <v>SP</v>
          </cell>
          <cell r="C5113">
            <v>18</v>
          </cell>
          <cell r="D5113" t="str">
            <v>Marabá Paulista</v>
          </cell>
        </row>
        <row r="5114">
          <cell r="A5114">
            <v>3528809</v>
          </cell>
          <cell r="B5114" t="str">
            <v>SP</v>
          </cell>
          <cell r="C5114">
            <v>18</v>
          </cell>
          <cell r="D5114" t="str">
            <v>Maracaí</v>
          </cell>
        </row>
        <row r="5115">
          <cell r="A5115">
            <v>3528858</v>
          </cell>
          <cell r="B5115" t="str">
            <v>SP</v>
          </cell>
          <cell r="C5115">
            <v>17</v>
          </cell>
          <cell r="D5115" t="str">
            <v>Marapoama</v>
          </cell>
        </row>
        <row r="5116">
          <cell r="A5116">
            <v>3528908</v>
          </cell>
          <cell r="B5116" t="str">
            <v>SP</v>
          </cell>
          <cell r="C5116">
            <v>18</v>
          </cell>
          <cell r="D5116" t="str">
            <v>Mariápolis</v>
          </cell>
        </row>
        <row r="5117">
          <cell r="A5117">
            <v>3529005</v>
          </cell>
          <cell r="B5117" t="str">
            <v>SP</v>
          </cell>
          <cell r="C5117">
            <v>14</v>
          </cell>
          <cell r="D5117" t="str">
            <v>Marília</v>
          </cell>
        </row>
        <row r="5118">
          <cell r="A5118">
            <v>3529104</v>
          </cell>
          <cell r="B5118" t="str">
            <v>SP</v>
          </cell>
          <cell r="C5118">
            <v>17</v>
          </cell>
          <cell r="D5118" t="str">
            <v>Marinópolis</v>
          </cell>
        </row>
        <row r="5119">
          <cell r="A5119">
            <v>3529203</v>
          </cell>
          <cell r="B5119" t="str">
            <v>SP</v>
          </cell>
          <cell r="C5119">
            <v>18</v>
          </cell>
          <cell r="D5119" t="str">
            <v>Martinópolis</v>
          </cell>
        </row>
        <row r="5120">
          <cell r="A5120">
            <v>3529302</v>
          </cell>
          <cell r="B5120" t="str">
            <v>SP</v>
          </cell>
          <cell r="C5120">
            <v>16</v>
          </cell>
          <cell r="D5120" t="str">
            <v>Matão</v>
          </cell>
        </row>
        <row r="5121">
          <cell r="A5121">
            <v>3529401</v>
          </cell>
          <cell r="B5121" t="str">
            <v>SP</v>
          </cell>
          <cell r="C5121">
            <v>11</v>
          </cell>
          <cell r="D5121" t="str">
            <v>Mauá</v>
          </cell>
        </row>
        <row r="5122">
          <cell r="A5122">
            <v>3529500</v>
          </cell>
          <cell r="B5122" t="str">
            <v>SP</v>
          </cell>
          <cell r="C5122">
            <v>17</v>
          </cell>
          <cell r="D5122" t="str">
            <v>Mendonça</v>
          </cell>
        </row>
        <row r="5123">
          <cell r="A5123">
            <v>3529609</v>
          </cell>
          <cell r="B5123" t="str">
            <v>SP</v>
          </cell>
          <cell r="C5123">
            <v>17</v>
          </cell>
          <cell r="D5123" t="str">
            <v>Meridiano</v>
          </cell>
        </row>
        <row r="5124">
          <cell r="A5124">
            <v>3529658</v>
          </cell>
          <cell r="B5124" t="str">
            <v>SP</v>
          </cell>
          <cell r="C5124">
            <v>17</v>
          </cell>
          <cell r="D5124" t="str">
            <v>Mesópolis</v>
          </cell>
        </row>
        <row r="5125">
          <cell r="A5125">
            <v>3529708</v>
          </cell>
          <cell r="B5125" t="str">
            <v>SP</v>
          </cell>
          <cell r="C5125">
            <v>16</v>
          </cell>
          <cell r="D5125" t="str">
            <v>Miguelópolis</v>
          </cell>
        </row>
        <row r="5126">
          <cell r="A5126">
            <v>3529807</v>
          </cell>
          <cell r="B5126" t="str">
            <v>SP</v>
          </cell>
          <cell r="C5126">
            <v>14</v>
          </cell>
          <cell r="D5126" t="str">
            <v>Mineiros do Tietê</v>
          </cell>
        </row>
        <row r="5127">
          <cell r="A5127">
            <v>3530003</v>
          </cell>
          <cell r="B5127" t="str">
            <v>SP</v>
          </cell>
          <cell r="C5127">
            <v>17</v>
          </cell>
          <cell r="D5127" t="str">
            <v>Mira Estrela</v>
          </cell>
        </row>
        <row r="5128">
          <cell r="A5128">
            <v>3529906</v>
          </cell>
          <cell r="B5128" t="str">
            <v>SP</v>
          </cell>
          <cell r="C5128">
            <v>13</v>
          </cell>
          <cell r="D5128" t="str">
            <v>Miracatu</v>
          </cell>
        </row>
        <row r="5129">
          <cell r="A5129">
            <v>3530102</v>
          </cell>
          <cell r="B5129" t="str">
            <v>SP</v>
          </cell>
          <cell r="C5129">
            <v>18</v>
          </cell>
          <cell r="D5129" t="str">
            <v>Mirandópolis</v>
          </cell>
        </row>
        <row r="5130">
          <cell r="A5130">
            <v>3530201</v>
          </cell>
          <cell r="B5130" t="str">
            <v>SP</v>
          </cell>
          <cell r="C5130">
            <v>18</v>
          </cell>
          <cell r="D5130" t="str">
            <v>Mirante do Paranapanema</v>
          </cell>
        </row>
        <row r="5131">
          <cell r="A5131">
            <v>3530300</v>
          </cell>
          <cell r="B5131" t="str">
            <v>SP</v>
          </cell>
          <cell r="C5131">
            <v>17</v>
          </cell>
          <cell r="D5131" t="str">
            <v>Mirassol</v>
          </cell>
        </row>
        <row r="5132">
          <cell r="A5132">
            <v>3530409</v>
          </cell>
          <cell r="B5132" t="str">
            <v>SP</v>
          </cell>
          <cell r="C5132">
            <v>17</v>
          </cell>
          <cell r="D5132" t="str">
            <v>Mirassolândia</v>
          </cell>
        </row>
        <row r="5133">
          <cell r="A5133">
            <v>3530508</v>
          </cell>
          <cell r="B5133" t="str">
            <v>SP</v>
          </cell>
          <cell r="C5133">
            <v>19</v>
          </cell>
          <cell r="D5133" t="str">
            <v>Mococa</v>
          </cell>
        </row>
        <row r="5134">
          <cell r="A5134">
            <v>3530607</v>
          </cell>
          <cell r="B5134" t="str">
            <v>SP</v>
          </cell>
          <cell r="C5134">
            <v>11</v>
          </cell>
          <cell r="D5134" t="str">
            <v>Mogi das Cruzes</v>
          </cell>
        </row>
        <row r="5135">
          <cell r="A5135">
            <v>3530706</v>
          </cell>
          <cell r="B5135" t="str">
            <v>SP</v>
          </cell>
          <cell r="C5135">
            <v>19</v>
          </cell>
          <cell r="D5135" t="str">
            <v>Mogi Guaçu</v>
          </cell>
        </row>
        <row r="5136">
          <cell r="A5136">
            <v>3530805</v>
          </cell>
          <cell r="B5136" t="str">
            <v>SP</v>
          </cell>
          <cell r="C5136">
            <v>19</v>
          </cell>
          <cell r="D5136" t="str">
            <v>Moji Mirim</v>
          </cell>
        </row>
        <row r="5137">
          <cell r="A5137">
            <v>3530904</v>
          </cell>
          <cell r="B5137" t="str">
            <v>SP</v>
          </cell>
          <cell r="C5137">
            <v>19</v>
          </cell>
          <cell r="D5137" t="str">
            <v>Mombuca</v>
          </cell>
        </row>
        <row r="5138">
          <cell r="A5138">
            <v>3531001</v>
          </cell>
          <cell r="B5138" t="str">
            <v>SP</v>
          </cell>
          <cell r="C5138">
            <v>17</v>
          </cell>
          <cell r="D5138" t="str">
            <v>Monções</v>
          </cell>
        </row>
        <row r="5139">
          <cell r="A5139">
            <v>3531100</v>
          </cell>
          <cell r="B5139" t="str">
            <v>SP</v>
          </cell>
          <cell r="C5139">
            <v>13</v>
          </cell>
          <cell r="D5139" t="str">
            <v>Mongaguá</v>
          </cell>
        </row>
        <row r="5140">
          <cell r="A5140">
            <v>3531209</v>
          </cell>
          <cell r="B5140" t="str">
            <v>SP</v>
          </cell>
          <cell r="C5140">
            <v>19</v>
          </cell>
          <cell r="D5140" t="str">
            <v>Monte Alegre do Sul</v>
          </cell>
        </row>
        <row r="5141">
          <cell r="A5141">
            <v>3531308</v>
          </cell>
          <cell r="B5141" t="str">
            <v>SP</v>
          </cell>
          <cell r="C5141">
            <v>16</v>
          </cell>
          <cell r="D5141" t="str">
            <v>Monte Alto</v>
          </cell>
        </row>
        <row r="5142">
          <cell r="A5142">
            <v>3531407</v>
          </cell>
          <cell r="B5142" t="str">
            <v>SP</v>
          </cell>
          <cell r="C5142">
            <v>17</v>
          </cell>
          <cell r="D5142" t="str">
            <v>Monte Aprazível</v>
          </cell>
        </row>
        <row r="5143">
          <cell r="A5143">
            <v>3531506</v>
          </cell>
          <cell r="B5143" t="str">
            <v>SP</v>
          </cell>
          <cell r="C5143">
            <v>17</v>
          </cell>
          <cell r="D5143" t="str">
            <v>Monte Azul Paulista</v>
          </cell>
        </row>
        <row r="5144">
          <cell r="A5144">
            <v>3531605</v>
          </cell>
          <cell r="B5144" t="str">
            <v>SP</v>
          </cell>
          <cell r="C5144">
            <v>18</v>
          </cell>
          <cell r="D5144" t="str">
            <v>Monte Castelo</v>
          </cell>
        </row>
        <row r="5145">
          <cell r="A5145">
            <v>3531803</v>
          </cell>
          <cell r="B5145" t="str">
            <v>SP</v>
          </cell>
          <cell r="C5145">
            <v>19</v>
          </cell>
          <cell r="D5145" t="str">
            <v>Monte Mor</v>
          </cell>
        </row>
        <row r="5146">
          <cell r="A5146">
            <v>3531704</v>
          </cell>
          <cell r="B5146" t="str">
            <v>SP</v>
          </cell>
          <cell r="C5146">
            <v>12</v>
          </cell>
          <cell r="D5146" t="str">
            <v>Monteiro Lobato</v>
          </cell>
        </row>
        <row r="5147">
          <cell r="A5147">
            <v>3531902</v>
          </cell>
          <cell r="B5147" t="str">
            <v>SP</v>
          </cell>
          <cell r="C5147">
            <v>16</v>
          </cell>
          <cell r="D5147" t="str">
            <v>Morro Agudo</v>
          </cell>
        </row>
        <row r="5148">
          <cell r="A5148">
            <v>3532009</v>
          </cell>
          <cell r="B5148" t="str">
            <v>SP</v>
          </cell>
          <cell r="C5148">
            <v>11</v>
          </cell>
          <cell r="D5148" t="str">
            <v>Morungaba</v>
          </cell>
        </row>
        <row r="5149">
          <cell r="A5149">
            <v>3532058</v>
          </cell>
          <cell r="B5149" t="str">
            <v>SP</v>
          </cell>
          <cell r="C5149">
            <v>16</v>
          </cell>
          <cell r="D5149" t="str">
            <v>Motuca</v>
          </cell>
        </row>
        <row r="5150">
          <cell r="A5150">
            <v>3532108</v>
          </cell>
          <cell r="B5150" t="str">
            <v>SP</v>
          </cell>
          <cell r="C5150">
            <v>18</v>
          </cell>
          <cell r="D5150" t="str">
            <v>Murutinga do Sul</v>
          </cell>
        </row>
        <row r="5151">
          <cell r="A5151">
            <v>3532157</v>
          </cell>
          <cell r="B5151" t="str">
            <v>SP</v>
          </cell>
          <cell r="C5151">
            <v>18</v>
          </cell>
          <cell r="D5151" t="str">
            <v>Nantes</v>
          </cell>
        </row>
        <row r="5152">
          <cell r="A5152">
            <v>3532207</v>
          </cell>
          <cell r="B5152" t="str">
            <v>SP</v>
          </cell>
          <cell r="C5152">
            <v>18</v>
          </cell>
          <cell r="D5152" t="str">
            <v>Narandiba</v>
          </cell>
        </row>
        <row r="5153">
          <cell r="A5153">
            <v>3532306</v>
          </cell>
          <cell r="B5153" t="str">
            <v>SP</v>
          </cell>
          <cell r="C5153">
            <v>12</v>
          </cell>
          <cell r="D5153" t="str">
            <v>Natividade da Serra</v>
          </cell>
        </row>
        <row r="5154">
          <cell r="A5154">
            <v>3532405</v>
          </cell>
          <cell r="B5154" t="str">
            <v>SP</v>
          </cell>
          <cell r="C5154">
            <v>11</v>
          </cell>
          <cell r="D5154" t="str">
            <v>Nazaré Paulista</v>
          </cell>
        </row>
        <row r="5155">
          <cell r="A5155">
            <v>3532504</v>
          </cell>
          <cell r="B5155" t="str">
            <v>SP</v>
          </cell>
          <cell r="C5155">
            <v>17</v>
          </cell>
          <cell r="D5155" t="str">
            <v>Neves Paulista</v>
          </cell>
        </row>
        <row r="5156">
          <cell r="A5156">
            <v>3532603</v>
          </cell>
          <cell r="B5156" t="str">
            <v>SP</v>
          </cell>
          <cell r="C5156">
            <v>17</v>
          </cell>
          <cell r="D5156" t="str">
            <v>Nhandeara</v>
          </cell>
        </row>
        <row r="5157">
          <cell r="A5157">
            <v>3532702</v>
          </cell>
          <cell r="B5157" t="str">
            <v>SP</v>
          </cell>
          <cell r="C5157">
            <v>17</v>
          </cell>
          <cell r="D5157" t="str">
            <v>Nipoã</v>
          </cell>
        </row>
        <row r="5158">
          <cell r="A5158">
            <v>3532801</v>
          </cell>
          <cell r="B5158" t="str">
            <v>SP</v>
          </cell>
          <cell r="C5158">
            <v>17</v>
          </cell>
          <cell r="D5158" t="str">
            <v>Nova Aliança</v>
          </cell>
        </row>
        <row r="5159">
          <cell r="A5159">
            <v>3532827</v>
          </cell>
          <cell r="B5159" t="str">
            <v>SP</v>
          </cell>
          <cell r="C5159">
            <v>15</v>
          </cell>
          <cell r="D5159" t="str">
            <v>Nova Campina</v>
          </cell>
        </row>
        <row r="5160">
          <cell r="A5160">
            <v>3532843</v>
          </cell>
          <cell r="B5160" t="str">
            <v>SP</v>
          </cell>
          <cell r="C5160">
            <v>17</v>
          </cell>
          <cell r="D5160" t="str">
            <v>Nova Canaã Paulista</v>
          </cell>
        </row>
        <row r="5161">
          <cell r="A5161">
            <v>3532868</v>
          </cell>
          <cell r="B5161" t="str">
            <v>SP</v>
          </cell>
          <cell r="C5161">
            <v>17</v>
          </cell>
          <cell r="D5161" t="str">
            <v>Nova Castilho</v>
          </cell>
        </row>
        <row r="5162">
          <cell r="A5162">
            <v>3532900</v>
          </cell>
          <cell r="B5162" t="str">
            <v>SP</v>
          </cell>
          <cell r="C5162">
            <v>16</v>
          </cell>
          <cell r="D5162" t="str">
            <v>Nova Europa</v>
          </cell>
        </row>
        <row r="5163">
          <cell r="A5163">
            <v>3533007</v>
          </cell>
          <cell r="B5163" t="str">
            <v>SP</v>
          </cell>
          <cell r="C5163">
            <v>17</v>
          </cell>
          <cell r="D5163" t="str">
            <v>Nova Granada</v>
          </cell>
        </row>
        <row r="5164">
          <cell r="A5164">
            <v>3533106</v>
          </cell>
          <cell r="B5164" t="str">
            <v>SP</v>
          </cell>
          <cell r="C5164">
            <v>18</v>
          </cell>
          <cell r="D5164" t="str">
            <v>Nova Guataporanga</v>
          </cell>
        </row>
        <row r="5165">
          <cell r="A5165">
            <v>3533205</v>
          </cell>
          <cell r="B5165" t="str">
            <v>SP</v>
          </cell>
          <cell r="C5165">
            <v>18</v>
          </cell>
          <cell r="D5165" t="str">
            <v>Nova Independência</v>
          </cell>
        </row>
        <row r="5166">
          <cell r="A5166">
            <v>3533304</v>
          </cell>
          <cell r="B5166" t="str">
            <v>SP</v>
          </cell>
          <cell r="C5166">
            <v>17</v>
          </cell>
          <cell r="D5166" t="str">
            <v>Nova Luzitânia</v>
          </cell>
        </row>
        <row r="5167">
          <cell r="A5167">
            <v>3533403</v>
          </cell>
          <cell r="B5167" t="str">
            <v>SP</v>
          </cell>
          <cell r="C5167">
            <v>19</v>
          </cell>
          <cell r="D5167" t="str">
            <v>Nova Odessa</v>
          </cell>
        </row>
        <row r="5168">
          <cell r="A5168">
            <v>3533254</v>
          </cell>
          <cell r="B5168" t="str">
            <v>SP</v>
          </cell>
          <cell r="C5168">
            <v>17</v>
          </cell>
          <cell r="D5168" t="str">
            <v>Novais</v>
          </cell>
        </row>
        <row r="5169">
          <cell r="A5169">
            <v>3533502</v>
          </cell>
          <cell r="B5169" t="str">
            <v>SP</v>
          </cell>
          <cell r="C5169">
            <v>17</v>
          </cell>
          <cell r="D5169" t="str">
            <v>Novo Horizonte</v>
          </cell>
        </row>
        <row r="5170">
          <cell r="A5170">
            <v>3533601</v>
          </cell>
          <cell r="B5170" t="str">
            <v>SP</v>
          </cell>
          <cell r="C5170">
            <v>16</v>
          </cell>
          <cell r="D5170" t="str">
            <v>Nuporanga</v>
          </cell>
        </row>
        <row r="5171">
          <cell r="A5171">
            <v>3533700</v>
          </cell>
          <cell r="B5171" t="str">
            <v>SP</v>
          </cell>
          <cell r="C5171">
            <v>14</v>
          </cell>
          <cell r="D5171" t="str">
            <v>Ocauçu</v>
          </cell>
        </row>
        <row r="5172">
          <cell r="A5172">
            <v>3533809</v>
          </cell>
          <cell r="B5172" t="str">
            <v>SP</v>
          </cell>
          <cell r="C5172">
            <v>14</v>
          </cell>
          <cell r="D5172" t="str">
            <v>Óleo</v>
          </cell>
        </row>
        <row r="5173">
          <cell r="A5173">
            <v>3533908</v>
          </cell>
          <cell r="B5173" t="str">
            <v>SP</v>
          </cell>
          <cell r="C5173">
            <v>17</v>
          </cell>
          <cell r="D5173" t="str">
            <v>Olímpia</v>
          </cell>
        </row>
        <row r="5174">
          <cell r="A5174">
            <v>3534005</v>
          </cell>
          <cell r="B5174" t="str">
            <v>SP</v>
          </cell>
          <cell r="C5174">
            <v>17</v>
          </cell>
          <cell r="D5174" t="str">
            <v>Onda Verde</v>
          </cell>
        </row>
        <row r="5175">
          <cell r="A5175">
            <v>3534104</v>
          </cell>
          <cell r="B5175" t="str">
            <v>SP</v>
          </cell>
          <cell r="C5175">
            <v>14</v>
          </cell>
          <cell r="D5175" t="str">
            <v>Oriente</v>
          </cell>
        </row>
        <row r="5176">
          <cell r="A5176">
            <v>3534203</v>
          </cell>
          <cell r="B5176" t="str">
            <v>SP</v>
          </cell>
          <cell r="C5176">
            <v>17</v>
          </cell>
          <cell r="D5176" t="str">
            <v>Orindiúva</v>
          </cell>
        </row>
        <row r="5177">
          <cell r="A5177">
            <v>3534302</v>
          </cell>
          <cell r="B5177" t="str">
            <v>SP</v>
          </cell>
          <cell r="C5177">
            <v>16</v>
          </cell>
          <cell r="D5177" t="str">
            <v>Orlândia</v>
          </cell>
        </row>
        <row r="5178">
          <cell r="A5178">
            <v>3534401</v>
          </cell>
          <cell r="B5178" t="str">
            <v>SP</v>
          </cell>
          <cell r="C5178">
            <v>11</v>
          </cell>
          <cell r="D5178" t="str">
            <v>Osasco</v>
          </cell>
        </row>
        <row r="5179">
          <cell r="A5179">
            <v>3534500</v>
          </cell>
          <cell r="B5179" t="str">
            <v>SP</v>
          </cell>
          <cell r="C5179">
            <v>14</v>
          </cell>
          <cell r="D5179" t="str">
            <v>Oscar Bressane</v>
          </cell>
        </row>
        <row r="5180">
          <cell r="A5180">
            <v>3534609</v>
          </cell>
          <cell r="B5180" t="str">
            <v>SP</v>
          </cell>
          <cell r="C5180">
            <v>18</v>
          </cell>
          <cell r="D5180" t="str">
            <v>Osvaldo Cruz</v>
          </cell>
        </row>
        <row r="5181">
          <cell r="A5181">
            <v>3534708</v>
          </cell>
          <cell r="B5181" t="str">
            <v>SP</v>
          </cell>
          <cell r="C5181">
            <v>14</v>
          </cell>
          <cell r="D5181" t="str">
            <v>Ourinhos</v>
          </cell>
        </row>
        <row r="5182">
          <cell r="A5182">
            <v>3534807</v>
          </cell>
          <cell r="B5182" t="str">
            <v>SP</v>
          </cell>
          <cell r="C5182">
            <v>18</v>
          </cell>
          <cell r="D5182" t="str">
            <v>Ouro Verde</v>
          </cell>
        </row>
        <row r="5183">
          <cell r="A5183">
            <v>3534757</v>
          </cell>
          <cell r="B5183" t="str">
            <v>SP</v>
          </cell>
          <cell r="C5183">
            <v>17</v>
          </cell>
          <cell r="D5183" t="str">
            <v>Ouroeste</v>
          </cell>
        </row>
        <row r="5184">
          <cell r="A5184">
            <v>3534906</v>
          </cell>
          <cell r="B5184" t="str">
            <v>SP</v>
          </cell>
          <cell r="C5184">
            <v>18</v>
          </cell>
          <cell r="D5184" t="str">
            <v>Pacaembu</v>
          </cell>
        </row>
        <row r="5185">
          <cell r="A5185">
            <v>3535002</v>
          </cell>
          <cell r="B5185" t="str">
            <v>SP</v>
          </cell>
          <cell r="C5185">
            <v>17</v>
          </cell>
          <cell r="D5185" t="str">
            <v>Palestina</v>
          </cell>
        </row>
        <row r="5186">
          <cell r="A5186">
            <v>3535101</v>
          </cell>
          <cell r="B5186" t="str">
            <v>SP</v>
          </cell>
          <cell r="C5186">
            <v>17</v>
          </cell>
          <cell r="D5186" t="str">
            <v>Palmares Paulista</v>
          </cell>
        </row>
        <row r="5187">
          <cell r="A5187">
            <v>3535200</v>
          </cell>
          <cell r="B5187" t="str">
            <v>SP</v>
          </cell>
          <cell r="C5187">
            <v>17</v>
          </cell>
          <cell r="D5187" t="str">
            <v>Palmeira d'Oeste</v>
          </cell>
        </row>
        <row r="5188">
          <cell r="A5188">
            <v>3535309</v>
          </cell>
          <cell r="B5188" t="str">
            <v>SP</v>
          </cell>
          <cell r="C5188">
            <v>18</v>
          </cell>
          <cell r="D5188" t="str">
            <v>Palmital</v>
          </cell>
        </row>
        <row r="5189">
          <cell r="A5189">
            <v>3535408</v>
          </cell>
          <cell r="B5189" t="str">
            <v>SP</v>
          </cell>
          <cell r="C5189">
            <v>18</v>
          </cell>
          <cell r="D5189" t="str">
            <v>Panorama</v>
          </cell>
        </row>
        <row r="5190">
          <cell r="A5190">
            <v>3535507</v>
          </cell>
          <cell r="B5190" t="str">
            <v>SP</v>
          </cell>
          <cell r="C5190">
            <v>18</v>
          </cell>
          <cell r="D5190" t="str">
            <v>Paraguaçu Paulista</v>
          </cell>
        </row>
        <row r="5191">
          <cell r="A5191">
            <v>3535606</v>
          </cell>
          <cell r="B5191" t="str">
            <v>SP</v>
          </cell>
          <cell r="C5191">
            <v>12</v>
          </cell>
          <cell r="D5191" t="str">
            <v>Paraibuna</v>
          </cell>
        </row>
        <row r="5192">
          <cell r="A5192">
            <v>3535705</v>
          </cell>
          <cell r="B5192" t="str">
            <v>SP</v>
          </cell>
          <cell r="C5192">
            <v>17</v>
          </cell>
          <cell r="D5192" t="str">
            <v>Paraíso</v>
          </cell>
        </row>
        <row r="5193">
          <cell r="A5193">
            <v>3535804</v>
          </cell>
          <cell r="B5193" t="str">
            <v>SP</v>
          </cell>
          <cell r="C5193">
            <v>14</v>
          </cell>
          <cell r="D5193" t="str">
            <v>Paranapanema</v>
          </cell>
        </row>
        <row r="5194">
          <cell r="A5194">
            <v>3535903</v>
          </cell>
          <cell r="B5194" t="str">
            <v>SP</v>
          </cell>
          <cell r="C5194">
            <v>17</v>
          </cell>
          <cell r="D5194" t="str">
            <v>Paranapuã</v>
          </cell>
        </row>
        <row r="5195">
          <cell r="A5195">
            <v>3536000</v>
          </cell>
          <cell r="B5195" t="str">
            <v>SP</v>
          </cell>
          <cell r="C5195">
            <v>18</v>
          </cell>
          <cell r="D5195" t="str">
            <v>Parapuã</v>
          </cell>
        </row>
        <row r="5196">
          <cell r="A5196">
            <v>3536109</v>
          </cell>
          <cell r="B5196" t="str">
            <v>SP</v>
          </cell>
          <cell r="C5196">
            <v>14</v>
          </cell>
          <cell r="D5196" t="str">
            <v>Pardinho</v>
          </cell>
        </row>
        <row r="5197">
          <cell r="A5197">
            <v>3536208</v>
          </cell>
          <cell r="B5197" t="str">
            <v>SP</v>
          </cell>
          <cell r="C5197">
            <v>13</v>
          </cell>
          <cell r="D5197" t="str">
            <v>Pariquera-Açu</v>
          </cell>
        </row>
        <row r="5198">
          <cell r="A5198">
            <v>3536257</v>
          </cell>
          <cell r="B5198" t="str">
            <v>SP</v>
          </cell>
          <cell r="C5198">
            <v>17</v>
          </cell>
          <cell r="D5198" t="str">
            <v>Parisi</v>
          </cell>
        </row>
        <row r="5199">
          <cell r="A5199">
            <v>3536307</v>
          </cell>
          <cell r="B5199" t="str">
            <v>SP</v>
          </cell>
          <cell r="C5199">
            <v>16</v>
          </cell>
          <cell r="D5199" t="str">
            <v>Patrocínio Paulista</v>
          </cell>
        </row>
        <row r="5200">
          <cell r="A5200">
            <v>3536406</v>
          </cell>
          <cell r="B5200" t="str">
            <v>SP</v>
          </cell>
          <cell r="C5200">
            <v>18</v>
          </cell>
          <cell r="D5200" t="str">
            <v>Paulicéia</v>
          </cell>
        </row>
        <row r="5201">
          <cell r="A5201">
            <v>3536505</v>
          </cell>
          <cell r="B5201" t="str">
            <v>SP</v>
          </cell>
          <cell r="C5201">
            <v>19</v>
          </cell>
          <cell r="D5201" t="str">
            <v>Paulínia</v>
          </cell>
        </row>
        <row r="5202">
          <cell r="A5202">
            <v>3536570</v>
          </cell>
          <cell r="B5202" t="str">
            <v>SP</v>
          </cell>
          <cell r="C5202">
            <v>14</v>
          </cell>
          <cell r="D5202" t="str">
            <v>Paulistânia</v>
          </cell>
        </row>
        <row r="5203">
          <cell r="A5203">
            <v>3536604</v>
          </cell>
          <cell r="B5203" t="str">
            <v>SP</v>
          </cell>
          <cell r="C5203">
            <v>17</v>
          </cell>
          <cell r="D5203" t="str">
            <v>Paulo de Faria</v>
          </cell>
        </row>
        <row r="5204">
          <cell r="A5204">
            <v>3536703</v>
          </cell>
          <cell r="B5204" t="str">
            <v>SP</v>
          </cell>
          <cell r="C5204">
            <v>14</v>
          </cell>
          <cell r="D5204" t="str">
            <v>Pederneiras</v>
          </cell>
        </row>
        <row r="5205">
          <cell r="A5205">
            <v>3536802</v>
          </cell>
          <cell r="B5205" t="str">
            <v>SP</v>
          </cell>
          <cell r="C5205">
            <v>11</v>
          </cell>
          <cell r="D5205" t="str">
            <v>Pedra Bela</v>
          </cell>
        </row>
        <row r="5206">
          <cell r="A5206">
            <v>3536901</v>
          </cell>
          <cell r="B5206" t="str">
            <v>SP</v>
          </cell>
          <cell r="C5206">
            <v>17</v>
          </cell>
          <cell r="D5206" t="str">
            <v>Pedranópolis</v>
          </cell>
        </row>
        <row r="5207">
          <cell r="A5207">
            <v>3537008</v>
          </cell>
          <cell r="B5207" t="str">
            <v>SP</v>
          </cell>
          <cell r="C5207">
            <v>16</v>
          </cell>
          <cell r="D5207" t="str">
            <v>Pedregulho</v>
          </cell>
        </row>
        <row r="5208">
          <cell r="A5208">
            <v>3537107</v>
          </cell>
          <cell r="B5208" t="str">
            <v>SP</v>
          </cell>
          <cell r="C5208">
            <v>19</v>
          </cell>
          <cell r="D5208" t="str">
            <v>Pedreira</v>
          </cell>
        </row>
        <row r="5209">
          <cell r="A5209">
            <v>3537156</v>
          </cell>
          <cell r="B5209" t="str">
            <v>SP</v>
          </cell>
          <cell r="C5209">
            <v>18</v>
          </cell>
          <cell r="D5209" t="str">
            <v>Pedrinhas Paulista</v>
          </cell>
        </row>
        <row r="5210">
          <cell r="A5210">
            <v>3537206</v>
          </cell>
          <cell r="B5210" t="str">
            <v>SP</v>
          </cell>
          <cell r="C5210">
            <v>13</v>
          </cell>
          <cell r="D5210" t="str">
            <v>Pedro de Toledo</v>
          </cell>
        </row>
        <row r="5211">
          <cell r="A5211">
            <v>3537305</v>
          </cell>
          <cell r="B5211" t="str">
            <v>SP</v>
          </cell>
          <cell r="C5211">
            <v>18</v>
          </cell>
          <cell r="D5211" t="str">
            <v>Penápolis</v>
          </cell>
        </row>
        <row r="5212">
          <cell r="A5212">
            <v>3537404</v>
          </cell>
          <cell r="B5212" t="str">
            <v>SP</v>
          </cell>
          <cell r="C5212">
            <v>18</v>
          </cell>
          <cell r="D5212" t="str">
            <v>Pereira Barreto</v>
          </cell>
        </row>
        <row r="5213">
          <cell r="A5213">
            <v>3537503</v>
          </cell>
          <cell r="B5213" t="str">
            <v>SP</v>
          </cell>
          <cell r="C5213">
            <v>14</v>
          </cell>
          <cell r="D5213" t="str">
            <v>Pereiras</v>
          </cell>
        </row>
        <row r="5214">
          <cell r="A5214">
            <v>3537602</v>
          </cell>
          <cell r="B5214" t="str">
            <v>SP</v>
          </cell>
          <cell r="C5214">
            <v>13</v>
          </cell>
          <cell r="D5214" t="str">
            <v>Peruíbe</v>
          </cell>
        </row>
        <row r="5215">
          <cell r="A5215">
            <v>3537701</v>
          </cell>
          <cell r="B5215" t="str">
            <v>SP</v>
          </cell>
          <cell r="C5215">
            <v>18</v>
          </cell>
          <cell r="D5215" t="str">
            <v>Piacatu</v>
          </cell>
        </row>
        <row r="5216">
          <cell r="A5216">
            <v>3537800</v>
          </cell>
          <cell r="B5216" t="str">
            <v>SP</v>
          </cell>
          <cell r="C5216">
            <v>15</v>
          </cell>
          <cell r="D5216" t="str">
            <v>Piedade</v>
          </cell>
        </row>
        <row r="5217">
          <cell r="A5217">
            <v>3537909</v>
          </cell>
          <cell r="B5217" t="str">
            <v>SP</v>
          </cell>
          <cell r="C5217">
            <v>15</v>
          </cell>
          <cell r="D5217" t="str">
            <v>Pilar do Sul</v>
          </cell>
        </row>
        <row r="5218">
          <cell r="A5218">
            <v>3538006</v>
          </cell>
          <cell r="B5218" t="str">
            <v>SP</v>
          </cell>
          <cell r="C5218">
            <v>12</v>
          </cell>
          <cell r="D5218" t="str">
            <v>Pindamonhangaba</v>
          </cell>
        </row>
        <row r="5219">
          <cell r="A5219">
            <v>3538105</v>
          </cell>
          <cell r="B5219" t="str">
            <v>SP</v>
          </cell>
          <cell r="C5219">
            <v>17</v>
          </cell>
          <cell r="D5219" t="str">
            <v>Pindorama</v>
          </cell>
        </row>
        <row r="5220">
          <cell r="A5220">
            <v>3538204</v>
          </cell>
          <cell r="B5220" t="str">
            <v>SP</v>
          </cell>
          <cell r="C5220">
            <v>11</v>
          </cell>
          <cell r="D5220" t="str">
            <v>Pinhalzinho</v>
          </cell>
        </row>
        <row r="5221">
          <cell r="A5221">
            <v>3538303</v>
          </cell>
          <cell r="B5221" t="str">
            <v>SP</v>
          </cell>
          <cell r="C5221">
            <v>18</v>
          </cell>
          <cell r="D5221" t="str">
            <v>Piquerobi</v>
          </cell>
        </row>
        <row r="5222">
          <cell r="A5222">
            <v>3538501</v>
          </cell>
          <cell r="B5222" t="str">
            <v>SP</v>
          </cell>
          <cell r="C5222">
            <v>12</v>
          </cell>
          <cell r="D5222" t="str">
            <v>Piquete</v>
          </cell>
        </row>
        <row r="5223">
          <cell r="A5223">
            <v>3538600</v>
          </cell>
          <cell r="B5223" t="str">
            <v>SP</v>
          </cell>
          <cell r="C5223">
            <v>11</v>
          </cell>
          <cell r="D5223" t="str">
            <v>Piracaia</v>
          </cell>
        </row>
        <row r="5224">
          <cell r="A5224">
            <v>3538709</v>
          </cell>
          <cell r="B5224" t="str">
            <v>SP</v>
          </cell>
          <cell r="C5224">
            <v>19</v>
          </cell>
          <cell r="D5224" t="str">
            <v>Piracicaba</v>
          </cell>
        </row>
        <row r="5225">
          <cell r="A5225">
            <v>3538808</v>
          </cell>
          <cell r="B5225" t="str">
            <v>SP</v>
          </cell>
          <cell r="C5225">
            <v>14</v>
          </cell>
          <cell r="D5225" t="str">
            <v>Piraju</v>
          </cell>
        </row>
        <row r="5226">
          <cell r="A5226">
            <v>3538907</v>
          </cell>
          <cell r="B5226" t="str">
            <v>SP</v>
          </cell>
          <cell r="C5226">
            <v>14</v>
          </cell>
          <cell r="D5226" t="str">
            <v>Pirajuí</v>
          </cell>
        </row>
        <row r="5227">
          <cell r="A5227">
            <v>3539004</v>
          </cell>
          <cell r="B5227" t="str">
            <v>SP</v>
          </cell>
          <cell r="C5227">
            <v>17</v>
          </cell>
          <cell r="D5227" t="str">
            <v>Pirangi</v>
          </cell>
        </row>
        <row r="5228">
          <cell r="A5228">
            <v>3539103</v>
          </cell>
          <cell r="B5228" t="str">
            <v>SP</v>
          </cell>
          <cell r="C5228">
            <v>11</v>
          </cell>
          <cell r="D5228" t="str">
            <v>Pirapora do Bom Jesus</v>
          </cell>
        </row>
        <row r="5229">
          <cell r="A5229">
            <v>3539202</v>
          </cell>
          <cell r="B5229" t="str">
            <v>SP</v>
          </cell>
          <cell r="C5229">
            <v>18</v>
          </cell>
          <cell r="D5229" t="str">
            <v>Pirapozinho</v>
          </cell>
        </row>
        <row r="5230">
          <cell r="A5230">
            <v>3539301</v>
          </cell>
          <cell r="B5230" t="str">
            <v>SP</v>
          </cell>
          <cell r="C5230">
            <v>19</v>
          </cell>
          <cell r="D5230" t="str">
            <v>Pirassununga</v>
          </cell>
        </row>
        <row r="5231">
          <cell r="A5231">
            <v>3539400</v>
          </cell>
          <cell r="B5231" t="str">
            <v>SP</v>
          </cell>
          <cell r="C5231">
            <v>14</v>
          </cell>
          <cell r="D5231" t="str">
            <v>Piratininga</v>
          </cell>
        </row>
        <row r="5232">
          <cell r="A5232">
            <v>3539509</v>
          </cell>
          <cell r="B5232" t="str">
            <v>SP</v>
          </cell>
          <cell r="C5232">
            <v>16</v>
          </cell>
          <cell r="D5232" t="str">
            <v>Pitangueiras</v>
          </cell>
        </row>
        <row r="5233">
          <cell r="A5233">
            <v>3539608</v>
          </cell>
          <cell r="B5233" t="str">
            <v>SP</v>
          </cell>
          <cell r="C5233">
            <v>18</v>
          </cell>
          <cell r="D5233" t="str">
            <v>Planalto</v>
          </cell>
        </row>
        <row r="5234">
          <cell r="A5234">
            <v>3539707</v>
          </cell>
          <cell r="B5234" t="str">
            <v>SP</v>
          </cell>
          <cell r="C5234">
            <v>18</v>
          </cell>
          <cell r="D5234" t="str">
            <v>Platina</v>
          </cell>
        </row>
        <row r="5235">
          <cell r="A5235">
            <v>3539806</v>
          </cell>
          <cell r="B5235" t="str">
            <v>SP</v>
          </cell>
          <cell r="C5235">
            <v>11</v>
          </cell>
          <cell r="D5235" t="str">
            <v>Poá</v>
          </cell>
        </row>
        <row r="5236">
          <cell r="A5236">
            <v>3539905</v>
          </cell>
          <cell r="B5236" t="str">
            <v>SP</v>
          </cell>
          <cell r="C5236">
            <v>17</v>
          </cell>
          <cell r="D5236" t="str">
            <v>Poloni</v>
          </cell>
        </row>
        <row r="5237">
          <cell r="A5237">
            <v>3540002</v>
          </cell>
          <cell r="B5237" t="str">
            <v>SP</v>
          </cell>
          <cell r="C5237">
            <v>14</v>
          </cell>
          <cell r="D5237" t="str">
            <v>Pompéia</v>
          </cell>
        </row>
        <row r="5238">
          <cell r="A5238">
            <v>3540101</v>
          </cell>
          <cell r="B5238" t="str">
            <v>SP</v>
          </cell>
          <cell r="C5238">
            <v>14</v>
          </cell>
          <cell r="D5238" t="str">
            <v>Pongaí</v>
          </cell>
        </row>
        <row r="5239">
          <cell r="A5239">
            <v>3540200</v>
          </cell>
          <cell r="B5239" t="str">
            <v>SP</v>
          </cell>
          <cell r="C5239">
            <v>16</v>
          </cell>
          <cell r="D5239" t="str">
            <v>Pontal</v>
          </cell>
        </row>
        <row r="5240">
          <cell r="A5240">
            <v>3540259</v>
          </cell>
          <cell r="B5240" t="str">
            <v>SP</v>
          </cell>
          <cell r="C5240">
            <v>17</v>
          </cell>
          <cell r="D5240" t="str">
            <v>Pontalinda</v>
          </cell>
        </row>
        <row r="5241">
          <cell r="A5241">
            <v>3540309</v>
          </cell>
          <cell r="B5241" t="str">
            <v>SP</v>
          </cell>
          <cell r="C5241">
            <v>17</v>
          </cell>
          <cell r="D5241" t="str">
            <v>Pontes Gestal</v>
          </cell>
        </row>
        <row r="5242">
          <cell r="A5242">
            <v>3540408</v>
          </cell>
          <cell r="B5242" t="str">
            <v>SP</v>
          </cell>
          <cell r="C5242">
            <v>17</v>
          </cell>
          <cell r="D5242" t="str">
            <v>Populina</v>
          </cell>
        </row>
        <row r="5243">
          <cell r="A5243">
            <v>3540507</v>
          </cell>
          <cell r="B5243" t="str">
            <v>SP</v>
          </cell>
          <cell r="C5243">
            <v>15</v>
          </cell>
          <cell r="D5243" t="str">
            <v>Porangaba</v>
          </cell>
        </row>
        <row r="5244">
          <cell r="A5244">
            <v>3540606</v>
          </cell>
          <cell r="B5244" t="str">
            <v>SP</v>
          </cell>
          <cell r="C5244">
            <v>15</v>
          </cell>
          <cell r="D5244" t="str">
            <v>Porto Feliz</v>
          </cell>
        </row>
        <row r="5245">
          <cell r="A5245">
            <v>3540705</v>
          </cell>
          <cell r="B5245" t="str">
            <v>SP</v>
          </cell>
          <cell r="C5245">
            <v>19</v>
          </cell>
          <cell r="D5245" t="str">
            <v>Porto Ferreira</v>
          </cell>
        </row>
        <row r="5246">
          <cell r="A5246">
            <v>3540754</v>
          </cell>
          <cell r="B5246" t="str">
            <v>SP</v>
          </cell>
          <cell r="C5246">
            <v>12</v>
          </cell>
          <cell r="D5246" t="str">
            <v>Potim</v>
          </cell>
        </row>
        <row r="5247">
          <cell r="A5247">
            <v>3540804</v>
          </cell>
          <cell r="B5247" t="str">
            <v>SP</v>
          </cell>
          <cell r="C5247">
            <v>17</v>
          </cell>
          <cell r="D5247" t="str">
            <v>Potirendaba</v>
          </cell>
        </row>
        <row r="5248">
          <cell r="A5248">
            <v>3540853</v>
          </cell>
          <cell r="B5248" t="str">
            <v>SP</v>
          </cell>
          <cell r="C5248">
            <v>18</v>
          </cell>
          <cell r="D5248" t="str">
            <v>Pracinha</v>
          </cell>
        </row>
        <row r="5249">
          <cell r="A5249">
            <v>3540903</v>
          </cell>
          <cell r="B5249" t="str">
            <v>SP</v>
          </cell>
          <cell r="C5249">
            <v>16</v>
          </cell>
          <cell r="D5249" t="str">
            <v>Pradópolis</v>
          </cell>
        </row>
        <row r="5250">
          <cell r="A5250">
            <v>3541000</v>
          </cell>
          <cell r="B5250" t="str">
            <v>SP</v>
          </cell>
          <cell r="C5250">
            <v>13</v>
          </cell>
          <cell r="D5250" t="str">
            <v>Praia Grande</v>
          </cell>
        </row>
        <row r="5251">
          <cell r="A5251">
            <v>3541059</v>
          </cell>
          <cell r="B5251" t="str">
            <v>SP</v>
          </cell>
          <cell r="C5251">
            <v>14</v>
          </cell>
          <cell r="D5251" t="str">
            <v>Pratânia</v>
          </cell>
        </row>
        <row r="5252">
          <cell r="A5252">
            <v>3541109</v>
          </cell>
          <cell r="B5252" t="str">
            <v>SP</v>
          </cell>
          <cell r="C5252">
            <v>14</v>
          </cell>
          <cell r="D5252" t="str">
            <v>Presidente Alves</v>
          </cell>
        </row>
        <row r="5253">
          <cell r="A5253">
            <v>3541208</v>
          </cell>
          <cell r="B5253" t="str">
            <v>SP</v>
          </cell>
          <cell r="C5253">
            <v>18</v>
          </cell>
          <cell r="D5253" t="str">
            <v>Presidente Bernardes</v>
          </cell>
        </row>
        <row r="5254">
          <cell r="A5254">
            <v>3541307</v>
          </cell>
          <cell r="B5254" t="str">
            <v>SP</v>
          </cell>
          <cell r="C5254">
            <v>18</v>
          </cell>
          <cell r="D5254" t="str">
            <v>Presidente Epitácio</v>
          </cell>
        </row>
        <row r="5255">
          <cell r="A5255">
            <v>3541406</v>
          </cell>
          <cell r="B5255" t="str">
            <v>SP</v>
          </cell>
          <cell r="C5255">
            <v>18</v>
          </cell>
          <cell r="D5255" t="str">
            <v>Presidente Prudente</v>
          </cell>
        </row>
        <row r="5256">
          <cell r="A5256">
            <v>3541505</v>
          </cell>
          <cell r="B5256" t="str">
            <v>SP</v>
          </cell>
          <cell r="C5256">
            <v>18</v>
          </cell>
          <cell r="D5256" t="str">
            <v>Presidente Venceslau</v>
          </cell>
        </row>
        <row r="5257">
          <cell r="A5257">
            <v>3541604</v>
          </cell>
          <cell r="B5257" t="str">
            <v>SP</v>
          </cell>
          <cell r="C5257">
            <v>14</v>
          </cell>
          <cell r="D5257" t="str">
            <v>Promissão</v>
          </cell>
        </row>
        <row r="5258">
          <cell r="A5258">
            <v>3541653</v>
          </cell>
          <cell r="B5258" t="str">
            <v>SP</v>
          </cell>
          <cell r="C5258">
            <v>15</v>
          </cell>
          <cell r="D5258" t="str">
            <v>Quadra</v>
          </cell>
        </row>
        <row r="5259">
          <cell r="A5259">
            <v>3541703</v>
          </cell>
          <cell r="B5259" t="str">
            <v>SP</v>
          </cell>
          <cell r="C5259">
            <v>18</v>
          </cell>
          <cell r="D5259" t="str">
            <v>Quatá</v>
          </cell>
        </row>
        <row r="5260">
          <cell r="A5260">
            <v>3541802</v>
          </cell>
          <cell r="B5260" t="str">
            <v>SP</v>
          </cell>
          <cell r="C5260">
            <v>14</v>
          </cell>
          <cell r="D5260" t="str">
            <v>Queiroz</v>
          </cell>
        </row>
        <row r="5261">
          <cell r="A5261">
            <v>3541901</v>
          </cell>
          <cell r="B5261" t="str">
            <v>SP</v>
          </cell>
          <cell r="C5261">
            <v>12</v>
          </cell>
          <cell r="D5261" t="str">
            <v>Queluz</v>
          </cell>
        </row>
        <row r="5262">
          <cell r="A5262">
            <v>3542008</v>
          </cell>
          <cell r="B5262" t="str">
            <v>SP</v>
          </cell>
          <cell r="C5262">
            <v>14</v>
          </cell>
          <cell r="D5262" t="str">
            <v>Quintana</v>
          </cell>
        </row>
        <row r="5263">
          <cell r="A5263">
            <v>3542107</v>
          </cell>
          <cell r="B5263" t="str">
            <v>SP</v>
          </cell>
          <cell r="C5263">
            <v>19</v>
          </cell>
          <cell r="D5263" t="str">
            <v>Rafard</v>
          </cell>
        </row>
        <row r="5264">
          <cell r="A5264">
            <v>3542206</v>
          </cell>
          <cell r="B5264" t="str">
            <v>SP</v>
          </cell>
          <cell r="C5264">
            <v>18</v>
          </cell>
          <cell r="D5264" t="str">
            <v>Rancharia</v>
          </cell>
        </row>
        <row r="5265">
          <cell r="A5265">
            <v>3542305</v>
          </cell>
          <cell r="B5265" t="str">
            <v>SP</v>
          </cell>
          <cell r="C5265">
            <v>12</v>
          </cell>
          <cell r="D5265" t="str">
            <v>Redenção da Serra</v>
          </cell>
        </row>
        <row r="5266">
          <cell r="A5266">
            <v>3542404</v>
          </cell>
          <cell r="B5266" t="str">
            <v>SP</v>
          </cell>
          <cell r="C5266">
            <v>18</v>
          </cell>
          <cell r="D5266" t="str">
            <v>Regente Feijó</v>
          </cell>
        </row>
        <row r="5267">
          <cell r="A5267">
            <v>3542503</v>
          </cell>
          <cell r="B5267" t="str">
            <v>SP</v>
          </cell>
          <cell r="C5267">
            <v>14</v>
          </cell>
          <cell r="D5267" t="str">
            <v>Reginópolis</v>
          </cell>
        </row>
        <row r="5268">
          <cell r="A5268">
            <v>3542602</v>
          </cell>
          <cell r="B5268" t="str">
            <v>SP</v>
          </cell>
          <cell r="C5268">
            <v>13</v>
          </cell>
          <cell r="D5268" t="str">
            <v>Registro</v>
          </cell>
        </row>
        <row r="5269">
          <cell r="A5269">
            <v>3542701</v>
          </cell>
          <cell r="B5269" t="str">
            <v>SP</v>
          </cell>
          <cell r="C5269">
            <v>16</v>
          </cell>
          <cell r="D5269" t="str">
            <v>Restinga</v>
          </cell>
        </row>
        <row r="5270">
          <cell r="A5270">
            <v>3542800</v>
          </cell>
          <cell r="B5270" t="str">
            <v>SP</v>
          </cell>
          <cell r="C5270">
            <v>15</v>
          </cell>
          <cell r="D5270" t="str">
            <v>Ribeira</v>
          </cell>
        </row>
        <row r="5271">
          <cell r="A5271">
            <v>3542909</v>
          </cell>
          <cell r="B5271" t="str">
            <v>SP</v>
          </cell>
          <cell r="C5271">
            <v>16</v>
          </cell>
          <cell r="D5271" t="str">
            <v>Ribeirão Bonito</v>
          </cell>
        </row>
        <row r="5272">
          <cell r="A5272">
            <v>3543006</v>
          </cell>
          <cell r="B5272" t="str">
            <v>SP</v>
          </cell>
          <cell r="C5272">
            <v>15</v>
          </cell>
          <cell r="D5272" t="str">
            <v>Ribeirão Branco</v>
          </cell>
        </row>
        <row r="5273">
          <cell r="A5273">
            <v>3543105</v>
          </cell>
          <cell r="B5273" t="str">
            <v>SP</v>
          </cell>
          <cell r="C5273">
            <v>16</v>
          </cell>
          <cell r="D5273" t="str">
            <v>Ribeirão Corrente</v>
          </cell>
        </row>
        <row r="5274">
          <cell r="A5274">
            <v>3543204</v>
          </cell>
          <cell r="B5274" t="str">
            <v>SP</v>
          </cell>
          <cell r="C5274">
            <v>14</v>
          </cell>
          <cell r="D5274" t="str">
            <v>Ribeirão do Sul</v>
          </cell>
        </row>
        <row r="5275">
          <cell r="A5275">
            <v>3543238</v>
          </cell>
          <cell r="B5275" t="str">
            <v>SP</v>
          </cell>
          <cell r="C5275">
            <v>18</v>
          </cell>
          <cell r="D5275" t="str">
            <v>Ribeirão dos Índios</v>
          </cell>
        </row>
        <row r="5276">
          <cell r="A5276">
            <v>3543253</v>
          </cell>
          <cell r="B5276" t="str">
            <v>SP</v>
          </cell>
          <cell r="C5276">
            <v>15</v>
          </cell>
          <cell r="D5276" t="str">
            <v>Ribeirão Grande</v>
          </cell>
        </row>
        <row r="5277">
          <cell r="A5277">
            <v>3543303</v>
          </cell>
          <cell r="B5277" t="str">
            <v>SP</v>
          </cell>
          <cell r="C5277">
            <v>11</v>
          </cell>
          <cell r="D5277" t="str">
            <v>Ribeirão Pires</v>
          </cell>
        </row>
        <row r="5278">
          <cell r="A5278">
            <v>3543402</v>
          </cell>
          <cell r="B5278" t="str">
            <v>SP</v>
          </cell>
          <cell r="C5278">
            <v>16</v>
          </cell>
          <cell r="D5278" t="str">
            <v>Ribeirão Preto</v>
          </cell>
        </row>
        <row r="5279">
          <cell r="A5279">
            <v>3543600</v>
          </cell>
          <cell r="B5279" t="str">
            <v>SP</v>
          </cell>
          <cell r="C5279">
            <v>16</v>
          </cell>
          <cell r="D5279" t="str">
            <v>Rifaina</v>
          </cell>
        </row>
        <row r="5280">
          <cell r="A5280">
            <v>3543709</v>
          </cell>
          <cell r="B5280" t="str">
            <v>SP</v>
          </cell>
          <cell r="C5280">
            <v>16</v>
          </cell>
          <cell r="D5280" t="str">
            <v>Rincão</v>
          </cell>
        </row>
        <row r="5281">
          <cell r="A5281">
            <v>3543808</v>
          </cell>
          <cell r="B5281" t="str">
            <v>SP</v>
          </cell>
          <cell r="C5281">
            <v>18</v>
          </cell>
          <cell r="D5281" t="str">
            <v>Rinópolis</v>
          </cell>
        </row>
        <row r="5282">
          <cell r="A5282">
            <v>3543907</v>
          </cell>
          <cell r="B5282" t="str">
            <v>SP</v>
          </cell>
          <cell r="C5282">
            <v>19</v>
          </cell>
          <cell r="D5282" t="str">
            <v>Rio Claro</v>
          </cell>
        </row>
        <row r="5283">
          <cell r="A5283">
            <v>3544004</v>
          </cell>
          <cell r="B5283" t="str">
            <v>SP</v>
          </cell>
          <cell r="C5283">
            <v>19</v>
          </cell>
          <cell r="D5283" t="str">
            <v>Rio das Pedras</v>
          </cell>
        </row>
        <row r="5284">
          <cell r="A5284">
            <v>3544103</v>
          </cell>
          <cell r="B5284" t="str">
            <v>SP</v>
          </cell>
          <cell r="C5284">
            <v>11</v>
          </cell>
          <cell r="D5284" t="str">
            <v>Rio Grande da Serra</v>
          </cell>
        </row>
        <row r="5285">
          <cell r="A5285">
            <v>3544202</v>
          </cell>
          <cell r="B5285" t="str">
            <v>SP</v>
          </cell>
          <cell r="C5285">
            <v>17</v>
          </cell>
          <cell r="D5285" t="str">
            <v>Riolândia</v>
          </cell>
        </row>
        <row r="5286">
          <cell r="A5286">
            <v>3543501</v>
          </cell>
          <cell r="B5286" t="str">
            <v>SP</v>
          </cell>
          <cell r="C5286">
            <v>15</v>
          </cell>
          <cell r="D5286" t="str">
            <v>Riversul</v>
          </cell>
        </row>
        <row r="5287">
          <cell r="A5287">
            <v>3544251</v>
          </cell>
          <cell r="B5287" t="str">
            <v>SP</v>
          </cell>
          <cell r="C5287">
            <v>18</v>
          </cell>
          <cell r="D5287" t="str">
            <v>Rosana</v>
          </cell>
        </row>
        <row r="5288">
          <cell r="A5288">
            <v>3544301</v>
          </cell>
          <cell r="B5288" t="str">
            <v>SP</v>
          </cell>
          <cell r="C5288">
            <v>12</v>
          </cell>
          <cell r="D5288" t="str">
            <v>Roseira</v>
          </cell>
        </row>
        <row r="5289">
          <cell r="A5289">
            <v>3544400</v>
          </cell>
          <cell r="B5289" t="str">
            <v>SP</v>
          </cell>
          <cell r="C5289">
            <v>18</v>
          </cell>
          <cell r="D5289" t="str">
            <v>Rubiácea</v>
          </cell>
        </row>
        <row r="5290">
          <cell r="A5290">
            <v>3544509</v>
          </cell>
          <cell r="B5290" t="str">
            <v>SP</v>
          </cell>
          <cell r="C5290">
            <v>17</v>
          </cell>
          <cell r="D5290" t="str">
            <v>Rubinéia</v>
          </cell>
        </row>
        <row r="5291">
          <cell r="A5291">
            <v>3544608</v>
          </cell>
          <cell r="B5291" t="str">
            <v>SP</v>
          </cell>
          <cell r="C5291">
            <v>14</v>
          </cell>
          <cell r="D5291" t="str">
            <v>Sabino</v>
          </cell>
        </row>
        <row r="5292">
          <cell r="A5292">
            <v>3544707</v>
          </cell>
          <cell r="B5292" t="str">
            <v>SP</v>
          </cell>
          <cell r="C5292">
            <v>18</v>
          </cell>
          <cell r="D5292" t="str">
            <v>Sagres</v>
          </cell>
        </row>
        <row r="5293">
          <cell r="A5293">
            <v>3544806</v>
          </cell>
          <cell r="B5293" t="str">
            <v>SP</v>
          </cell>
          <cell r="C5293">
            <v>17</v>
          </cell>
          <cell r="D5293" t="str">
            <v>Sales</v>
          </cell>
        </row>
        <row r="5294">
          <cell r="A5294">
            <v>3544905</v>
          </cell>
          <cell r="B5294" t="str">
            <v>SP</v>
          </cell>
          <cell r="C5294">
            <v>16</v>
          </cell>
          <cell r="D5294" t="str">
            <v>Sales Oliveira</v>
          </cell>
        </row>
        <row r="5295">
          <cell r="A5295">
            <v>3545001</v>
          </cell>
          <cell r="B5295" t="str">
            <v>SP</v>
          </cell>
          <cell r="C5295">
            <v>11</v>
          </cell>
          <cell r="D5295" t="str">
            <v>Salesópolis</v>
          </cell>
        </row>
        <row r="5296">
          <cell r="A5296">
            <v>3545100</v>
          </cell>
          <cell r="B5296" t="str">
            <v>SP</v>
          </cell>
          <cell r="C5296">
            <v>18</v>
          </cell>
          <cell r="D5296" t="str">
            <v>Salmourão</v>
          </cell>
        </row>
        <row r="5297">
          <cell r="A5297">
            <v>3545159</v>
          </cell>
          <cell r="B5297" t="str">
            <v>SP</v>
          </cell>
          <cell r="C5297">
            <v>19</v>
          </cell>
          <cell r="D5297" t="str">
            <v>Saltinho</v>
          </cell>
        </row>
        <row r="5298">
          <cell r="A5298">
            <v>3545209</v>
          </cell>
          <cell r="B5298" t="str">
            <v>SP</v>
          </cell>
          <cell r="C5298">
            <v>11</v>
          </cell>
          <cell r="D5298" t="str">
            <v>Salto</v>
          </cell>
        </row>
        <row r="5299">
          <cell r="A5299">
            <v>3545308</v>
          </cell>
          <cell r="B5299" t="str">
            <v>SP</v>
          </cell>
          <cell r="C5299">
            <v>15</v>
          </cell>
          <cell r="D5299" t="str">
            <v>Salto de Pirapora</v>
          </cell>
        </row>
        <row r="5300">
          <cell r="A5300">
            <v>3545407</v>
          </cell>
          <cell r="B5300" t="str">
            <v>SP</v>
          </cell>
          <cell r="C5300">
            <v>14</v>
          </cell>
          <cell r="D5300" t="str">
            <v>Salto Grande</v>
          </cell>
        </row>
        <row r="5301">
          <cell r="A5301">
            <v>3545506</v>
          </cell>
          <cell r="B5301" t="str">
            <v>SP</v>
          </cell>
          <cell r="C5301">
            <v>18</v>
          </cell>
          <cell r="D5301" t="str">
            <v>Sandovalina</v>
          </cell>
        </row>
        <row r="5302">
          <cell r="A5302">
            <v>3545605</v>
          </cell>
          <cell r="B5302" t="str">
            <v>SP</v>
          </cell>
          <cell r="C5302">
            <v>17</v>
          </cell>
          <cell r="D5302" t="str">
            <v>Santa Adélia</v>
          </cell>
        </row>
        <row r="5303">
          <cell r="A5303">
            <v>3545704</v>
          </cell>
          <cell r="B5303" t="str">
            <v>SP</v>
          </cell>
          <cell r="C5303">
            <v>17</v>
          </cell>
          <cell r="D5303" t="str">
            <v>Santa Albertina</v>
          </cell>
        </row>
        <row r="5304">
          <cell r="A5304">
            <v>3545803</v>
          </cell>
          <cell r="B5304" t="str">
            <v>SP</v>
          </cell>
          <cell r="C5304">
            <v>19</v>
          </cell>
          <cell r="D5304" t="str">
            <v>Santa Bárbara d'Oeste</v>
          </cell>
        </row>
        <row r="5305">
          <cell r="A5305">
            <v>3546009</v>
          </cell>
          <cell r="B5305" t="str">
            <v>SP</v>
          </cell>
          <cell r="C5305">
            <v>12</v>
          </cell>
          <cell r="D5305" t="str">
            <v>Santa Branca</v>
          </cell>
        </row>
        <row r="5306">
          <cell r="A5306">
            <v>3546108</v>
          </cell>
          <cell r="B5306" t="str">
            <v>SP</v>
          </cell>
          <cell r="C5306">
            <v>17</v>
          </cell>
          <cell r="D5306" t="str">
            <v>Santa Clara d'Oeste</v>
          </cell>
        </row>
        <row r="5307">
          <cell r="A5307">
            <v>3546207</v>
          </cell>
          <cell r="B5307" t="str">
            <v>SP</v>
          </cell>
          <cell r="C5307">
            <v>19</v>
          </cell>
          <cell r="D5307" t="str">
            <v>Santa Cruz da Conceição</v>
          </cell>
        </row>
        <row r="5308">
          <cell r="A5308">
            <v>3546256</v>
          </cell>
          <cell r="B5308" t="str">
            <v>SP</v>
          </cell>
          <cell r="C5308">
            <v>16</v>
          </cell>
          <cell r="D5308" t="str">
            <v>Santa Cruz da Esperança</v>
          </cell>
        </row>
        <row r="5309">
          <cell r="A5309">
            <v>3546306</v>
          </cell>
          <cell r="B5309" t="str">
            <v>SP</v>
          </cell>
          <cell r="C5309">
            <v>19</v>
          </cell>
          <cell r="D5309" t="str">
            <v>Santa Cruz das Palmeiras</v>
          </cell>
        </row>
        <row r="5310">
          <cell r="A5310">
            <v>3546405</v>
          </cell>
          <cell r="B5310" t="str">
            <v>SP</v>
          </cell>
          <cell r="C5310">
            <v>14</v>
          </cell>
          <cell r="D5310" t="str">
            <v>Santa Cruz do Rio Pardo</v>
          </cell>
        </row>
        <row r="5311">
          <cell r="A5311">
            <v>3546504</v>
          </cell>
          <cell r="B5311" t="str">
            <v>SP</v>
          </cell>
          <cell r="C5311">
            <v>16</v>
          </cell>
          <cell r="D5311" t="str">
            <v>Santa Ernestina</v>
          </cell>
        </row>
        <row r="5312">
          <cell r="A5312">
            <v>3546603</v>
          </cell>
          <cell r="B5312" t="str">
            <v>SP</v>
          </cell>
          <cell r="C5312">
            <v>17</v>
          </cell>
          <cell r="D5312" t="str">
            <v>Santa Fé do Sul</v>
          </cell>
        </row>
        <row r="5313">
          <cell r="A5313">
            <v>3546702</v>
          </cell>
          <cell r="B5313" t="str">
            <v>SP</v>
          </cell>
          <cell r="C5313">
            <v>19</v>
          </cell>
          <cell r="D5313" t="str">
            <v>Santa Gertrudes</v>
          </cell>
        </row>
        <row r="5314">
          <cell r="A5314">
            <v>3546801</v>
          </cell>
          <cell r="B5314" t="str">
            <v>SP</v>
          </cell>
          <cell r="C5314">
            <v>11</v>
          </cell>
          <cell r="D5314" t="str">
            <v>Santa Isabel</v>
          </cell>
        </row>
        <row r="5315">
          <cell r="A5315">
            <v>3546900</v>
          </cell>
          <cell r="B5315" t="str">
            <v>SP</v>
          </cell>
          <cell r="C5315">
            <v>16</v>
          </cell>
          <cell r="D5315" t="str">
            <v>Santa Lúcia</v>
          </cell>
        </row>
        <row r="5316">
          <cell r="A5316">
            <v>3547007</v>
          </cell>
          <cell r="B5316" t="str">
            <v>SP</v>
          </cell>
          <cell r="C5316">
            <v>19</v>
          </cell>
          <cell r="D5316" t="str">
            <v>Santa Maria da Serra</v>
          </cell>
        </row>
        <row r="5317">
          <cell r="A5317">
            <v>3547106</v>
          </cell>
          <cell r="B5317" t="str">
            <v>SP</v>
          </cell>
          <cell r="C5317">
            <v>18</v>
          </cell>
          <cell r="D5317" t="str">
            <v>Santa Mercedes</v>
          </cell>
        </row>
        <row r="5318">
          <cell r="A5318">
            <v>3547502</v>
          </cell>
          <cell r="B5318" t="str">
            <v>SP</v>
          </cell>
          <cell r="C5318">
            <v>19</v>
          </cell>
          <cell r="D5318" t="str">
            <v>Santa Rita do Passa Quatro</v>
          </cell>
        </row>
        <row r="5319">
          <cell r="A5319">
            <v>3547403</v>
          </cell>
          <cell r="B5319" t="str">
            <v>SP</v>
          </cell>
          <cell r="C5319">
            <v>17</v>
          </cell>
          <cell r="D5319" t="str">
            <v>Santa Rita d'Oeste</v>
          </cell>
        </row>
        <row r="5320">
          <cell r="A5320">
            <v>3547601</v>
          </cell>
          <cell r="B5320" t="str">
            <v>SP</v>
          </cell>
          <cell r="C5320">
            <v>16</v>
          </cell>
          <cell r="D5320" t="str">
            <v>Santa Rosa de Viterbo</v>
          </cell>
        </row>
        <row r="5321">
          <cell r="A5321">
            <v>3547650</v>
          </cell>
          <cell r="B5321" t="str">
            <v>SP</v>
          </cell>
          <cell r="C5321">
            <v>17</v>
          </cell>
          <cell r="D5321" t="str">
            <v>Santa Salete</v>
          </cell>
        </row>
        <row r="5322">
          <cell r="A5322">
            <v>3547205</v>
          </cell>
          <cell r="B5322" t="str">
            <v>SP</v>
          </cell>
          <cell r="C5322">
            <v>17</v>
          </cell>
          <cell r="D5322" t="str">
            <v>Santana da Ponte Pensa</v>
          </cell>
        </row>
        <row r="5323">
          <cell r="A5323">
            <v>3547304</v>
          </cell>
          <cell r="B5323" t="str">
            <v>SP</v>
          </cell>
          <cell r="C5323">
            <v>11</v>
          </cell>
          <cell r="D5323" t="str">
            <v>Santana de Parnaíba</v>
          </cell>
        </row>
        <row r="5324">
          <cell r="A5324">
            <v>3547700</v>
          </cell>
          <cell r="B5324" t="str">
            <v>SP</v>
          </cell>
          <cell r="C5324">
            <v>18</v>
          </cell>
          <cell r="D5324" t="str">
            <v>Santo Anastácio</v>
          </cell>
        </row>
        <row r="5325">
          <cell r="A5325">
            <v>3547809</v>
          </cell>
          <cell r="B5325" t="str">
            <v>SP</v>
          </cell>
          <cell r="C5325">
            <v>11</v>
          </cell>
          <cell r="D5325" t="str">
            <v>Santo André</v>
          </cell>
        </row>
        <row r="5326">
          <cell r="A5326">
            <v>3547908</v>
          </cell>
          <cell r="B5326" t="str">
            <v>SP</v>
          </cell>
          <cell r="C5326">
            <v>16</v>
          </cell>
          <cell r="D5326" t="str">
            <v>Santo Antônio da Alegria</v>
          </cell>
        </row>
        <row r="5327">
          <cell r="A5327">
            <v>3548005</v>
          </cell>
          <cell r="B5327" t="str">
            <v>SP</v>
          </cell>
          <cell r="C5327">
            <v>19</v>
          </cell>
          <cell r="D5327" t="str">
            <v>Santo Antônio de Posse</v>
          </cell>
        </row>
        <row r="5328">
          <cell r="A5328">
            <v>3548054</v>
          </cell>
          <cell r="B5328" t="str">
            <v>SP</v>
          </cell>
          <cell r="C5328">
            <v>18</v>
          </cell>
          <cell r="D5328" t="str">
            <v>Santo Antônio do Aracanguá</v>
          </cell>
        </row>
        <row r="5329">
          <cell r="A5329">
            <v>3548104</v>
          </cell>
          <cell r="B5329" t="str">
            <v>SP</v>
          </cell>
          <cell r="C5329">
            <v>19</v>
          </cell>
          <cell r="D5329" t="str">
            <v>Santo Antônio do Jardim</v>
          </cell>
        </row>
        <row r="5330">
          <cell r="A5330">
            <v>3548203</v>
          </cell>
          <cell r="B5330" t="str">
            <v>SP</v>
          </cell>
          <cell r="C5330">
            <v>12</v>
          </cell>
          <cell r="D5330" t="str">
            <v>Santo Antônio do Pinhal</v>
          </cell>
        </row>
        <row r="5331">
          <cell r="A5331">
            <v>3548302</v>
          </cell>
          <cell r="B5331" t="str">
            <v>SP</v>
          </cell>
          <cell r="C5331">
            <v>18</v>
          </cell>
          <cell r="D5331" t="str">
            <v>Santo Expedito</v>
          </cell>
        </row>
        <row r="5332">
          <cell r="A5332">
            <v>3548401</v>
          </cell>
          <cell r="B5332" t="str">
            <v>SP</v>
          </cell>
          <cell r="C5332">
            <v>18</v>
          </cell>
          <cell r="D5332" t="str">
            <v>Santópolis do Aguapeí</v>
          </cell>
        </row>
        <row r="5333">
          <cell r="A5333">
            <v>3548500</v>
          </cell>
          <cell r="B5333" t="str">
            <v>SP</v>
          </cell>
          <cell r="C5333">
            <v>13</v>
          </cell>
          <cell r="D5333" t="str">
            <v>Santos</v>
          </cell>
        </row>
        <row r="5334">
          <cell r="A5334">
            <v>3548609</v>
          </cell>
          <cell r="B5334" t="str">
            <v>SP</v>
          </cell>
          <cell r="C5334">
            <v>12</v>
          </cell>
          <cell r="D5334" t="str">
            <v>São Bento do Sapucaí</v>
          </cell>
        </row>
        <row r="5335">
          <cell r="A5335">
            <v>3548708</v>
          </cell>
          <cell r="B5335" t="str">
            <v>SP</v>
          </cell>
          <cell r="C5335">
            <v>11</v>
          </cell>
          <cell r="D5335" t="str">
            <v>São Bernardo do Campo</v>
          </cell>
        </row>
        <row r="5336">
          <cell r="A5336">
            <v>3548807</v>
          </cell>
          <cell r="B5336" t="str">
            <v>SP</v>
          </cell>
          <cell r="C5336">
            <v>11</v>
          </cell>
          <cell r="D5336" t="str">
            <v>São Caetano do Sul</v>
          </cell>
        </row>
        <row r="5337">
          <cell r="A5337">
            <v>3548906</v>
          </cell>
          <cell r="B5337" t="str">
            <v>SP</v>
          </cell>
          <cell r="C5337">
            <v>16</v>
          </cell>
          <cell r="D5337" t="str">
            <v>São Carlos</v>
          </cell>
        </row>
        <row r="5338">
          <cell r="A5338">
            <v>3549003</v>
          </cell>
          <cell r="B5338" t="str">
            <v>SP</v>
          </cell>
          <cell r="C5338">
            <v>17</v>
          </cell>
          <cell r="D5338" t="str">
            <v>São Francisco</v>
          </cell>
        </row>
        <row r="5339">
          <cell r="A5339">
            <v>3549102</v>
          </cell>
          <cell r="B5339" t="str">
            <v>SP</v>
          </cell>
          <cell r="C5339">
            <v>19</v>
          </cell>
          <cell r="D5339" t="str">
            <v>São João da Boa Vista</v>
          </cell>
        </row>
        <row r="5340">
          <cell r="A5340">
            <v>3549201</v>
          </cell>
          <cell r="B5340" t="str">
            <v>SP</v>
          </cell>
          <cell r="C5340">
            <v>17</v>
          </cell>
          <cell r="D5340" t="str">
            <v>São João das Duas Pontes</v>
          </cell>
        </row>
        <row r="5341">
          <cell r="A5341">
            <v>3549250</v>
          </cell>
          <cell r="B5341" t="str">
            <v>SP</v>
          </cell>
          <cell r="C5341">
            <v>17</v>
          </cell>
          <cell r="D5341" t="str">
            <v>São João de Iracema</v>
          </cell>
        </row>
        <row r="5342">
          <cell r="A5342">
            <v>3549300</v>
          </cell>
          <cell r="B5342" t="str">
            <v>SP</v>
          </cell>
          <cell r="C5342">
            <v>18</v>
          </cell>
          <cell r="D5342" t="str">
            <v>São João do Pau d'Alho</v>
          </cell>
        </row>
        <row r="5343">
          <cell r="A5343">
            <v>3549409</v>
          </cell>
          <cell r="B5343" t="str">
            <v>SP</v>
          </cell>
          <cell r="C5343">
            <v>16</v>
          </cell>
          <cell r="D5343" t="str">
            <v>São Joaquim da Barra</v>
          </cell>
        </row>
        <row r="5344">
          <cell r="A5344">
            <v>3549508</v>
          </cell>
          <cell r="B5344" t="str">
            <v>SP</v>
          </cell>
          <cell r="C5344">
            <v>16</v>
          </cell>
          <cell r="D5344" t="str">
            <v>São José da Bela Vista</v>
          </cell>
        </row>
        <row r="5345">
          <cell r="A5345">
            <v>3549607</v>
          </cell>
          <cell r="B5345" t="str">
            <v>SP</v>
          </cell>
          <cell r="C5345">
            <v>12</v>
          </cell>
          <cell r="D5345" t="str">
            <v>São José do Barreiro</v>
          </cell>
        </row>
        <row r="5346">
          <cell r="A5346">
            <v>3549706</v>
          </cell>
          <cell r="B5346" t="str">
            <v>SP</v>
          </cell>
          <cell r="C5346">
            <v>19</v>
          </cell>
          <cell r="D5346" t="str">
            <v>São José do Rio Pardo</v>
          </cell>
        </row>
        <row r="5347">
          <cell r="A5347">
            <v>3549805</v>
          </cell>
          <cell r="B5347" t="str">
            <v>SP</v>
          </cell>
          <cell r="C5347">
            <v>17</v>
          </cell>
          <cell r="D5347" t="str">
            <v>São José do Rio Preto</v>
          </cell>
        </row>
        <row r="5348">
          <cell r="A5348">
            <v>3549904</v>
          </cell>
          <cell r="B5348" t="str">
            <v>SP</v>
          </cell>
          <cell r="C5348">
            <v>12</v>
          </cell>
          <cell r="D5348" t="str">
            <v>São José dos Campos</v>
          </cell>
        </row>
        <row r="5349">
          <cell r="A5349">
            <v>3549953</v>
          </cell>
          <cell r="B5349" t="str">
            <v>SP</v>
          </cell>
          <cell r="C5349">
            <v>11</v>
          </cell>
          <cell r="D5349" t="str">
            <v>São Lourenço da Serra</v>
          </cell>
        </row>
        <row r="5350">
          <cell r="A5350">
            <v>3550001</v>
          </cell>
          <cell r="B5350" t="str">
            <v>SP</v>
          </cell>
          <cell r="C5350">
            <v>12</v>
          </cell>
          <cell r="D5350" t="str">
            <v>São Luís do Paraitinga</v>
          </cell>
        </row>
        <row r="5351">
          <cell r="A5351">
            <v>3550100</v>
          </cell>
          <cell r="B5351" t="str">
            <v>SP</v>
          </cell>
          <cell r="C5351">
            <v>14</v>
          </cell>
          <cell r="D5351" t="str">
            <v>São Manuel</v>
          </cell>
        </row>
        <row r="5352">
          <cell r="A5352">
            <v>3550209</v>
          </cell>
          <cell r="B5352" t="str">
            <v>SP</v>
          </cell>
          <cell r="C5352">
            <v>15</v>
          </cell>
          <cell r="D5352" t="str">
            <v>São Miguel Arcanjo</v>
          </cell>
        </row>
        <row r="5353">
          <cell r="A5353">
            <v>3550308</v>
          </cell>
          <cell r="B5353" t="str">
            <v>SP</v>
          </cell>
          <cell r="C5353">
            <v>11</v>
          </cell>
          <cell r="D5353" t="str">
            <v>São Paulo</v>
          </cell>
        </row>
        <row r="5354">
          <cell r="A5354">
            <v>3550407</v>
          </cell>
          <cell r="B5354" t="str">
            <v>SP</v>
          </cell>
          <cell r="C5354">
            <v>19</v>
          </cell>
          <cell r="D5354" t="str">
            <v>São Pedro</v>
          </cell>
        </row>
        <row r="5355">
          <cell r="A5355">
            <v>3550506</v>
          </cell>
          <cell r="B5355" t="str">
            <v>SP</v>
          </cell>
          <cell r="C5355">
            <v>14</v>
          </cell>
          <cell r="D5355" t="str">
            <v>São Pedro do Turvo</v>
          </cell>
        </row>
        <row r="5356">
          <cell r="A5356">
            <v>3550605</v>
          </cell>
          <cell r="B5356" t="str">
            <v>SP</v>
          </cell>
          <cell r="C5356">
            <v>11</v>
          </cell>
          <cell r="D5356" t="str">
            <v>São Roque</v>
          </cell>
        </row>
        <row r="5357">
          <cell r="A5357">
            <v>3550704</v>
          </cell>
          <cell r="B5357" t="str">
            <v>SP</v>
          </cell>
          <cell r="C5357">
            <v>12</v>
          </cell>
          <cell r="D5357" t="str">
            <v>São Sebastião</v>
          </cell>
        </row>
        <row r="5358">
          <cell r="A5358">
            <v>3550803</v>
          </cell>
          <cell r="B5358" t="str">
            <v>SP</v>
          </cell>
          <cell r="C5358">
            <v>19</v>
          </cell>
          <cell r="D5358" t="str">
            <v>São Sebastião da Grama</v>
          </cell>
        </row>
        <row r="5359">
          <cell r="A5359">
            <v>3550902</v>
          </cell>
          <cell r="B5359" t="str">
            <v>SP</v>
          </cell>
          <cell r="C5359">
            <v>16</v>
          </cell>
          <cell r="D5359" t="str">
            <v>São Simão</v>
          </cell>
        </row>
        <row r="5360">
          <cell r="A5360">
            <v>3551009</v>
          </cell>
          <cell r="B5360" t="str">
            <v>SP</v>
          </cell>
          <cell r="C5360">
            <v>13</v>
          </cell>
          <cell r="D5360" t="str">
            <v>São Vicente</v>
          </cell>
        </row>
        <row r="5361">
          <cell r="A5361">
            <v>3551108</v>
          </cell>
          <cell r="B5361" t="str">
            <v>SP</v>
          </cell>
          <cell r="C5361">
            <v>15</v>
          </cell>
          <cell r="D5361" t="str">
            <v>Sarapuí</v>
          </cell>
        </row>
        <row r="5362">
          <cell r="A5362">
            <v>3551207</v>
          </cell>
          <cell r="B5362" t="str">
            <v>SP</v>
          </cell>
          <cell r="C5362">
            <v>14</v>
          </cell>
          <cell r="D5362" t="str">
            <v>Sarutaiá</v>
          </cell>
        </row>
        <row r="5363">
          <cell r="A5363">
            <v>3551306</v>
          </cell>
          <cell r="B5363" t="str">
            <v>SP</v>
          </cell>
          <cell r="C5363">
            <v>17</v>
          </cell>
          <cell r="D5363" t="str">
            <v>Sebastianópolis do Sul</v>
          </cell>
        </row>
        <row r="5364">
          <cell r="A5364">
            <v>3551405</v>
          </cell>
          <cell r="B5364" t="str">
            <v>SP</v>
          </cell>
          <cell r="C5364">
            <v>16</v>
          </cell>
          <cell r="D5364" t="str">
            <v>Serra Azul</v>
          </cell>
        </row>
        <row r="5365">
          <cell r="A5365">
            <v>3551603</v>
          </cell>
          <cell r="B5365" t="str">
            <v>SP</v>
          </cell>
          <cell r="C5365">
            <v>19</v>
          </cell>
          <cell r="D5365" t="str">
            <v>Serra Negra</v>
          </cell>
        </row>
        <row r="5366">
          <cell r="A5366">
            <v>3551504</v>
          </cell>
          <cell r="B5366" t="str">
            <v>SP</v>
          </cell>
          <cell r="C5366">
            <v>16</v>
          </cell>
          <cell r="D5366" t="str">
            <v>Serrana</v>
          </cell>
        </row>
        <row r="5367">
          <cell r="A5367">
            <v>3551702</v>
          </cell>
          <cell r="B5367" t="str">
            <v>SP</v>
          </cell>
          <cell r="C5367">
            <v>16</v>
          </cell>
          <cell r="D5367" t="str">
            <v>Sertãozinho</v>
          </cell>
        </row>
        <row r="5368">
          <cell r="A5368">
            <v>3551801</v>
          </cell>
          <cell r="B5368" t="str">
            <v>SP</v>
          </cell>
          <cell r="C5368">
            <v>13</v>
          </cell>
          <cell r="D5368" t="str">
            <v>Sete Barras</v>
          </cell>
        </row>
        <row r="5369">
          <cell r="A5369">
            <v>3551900</v>
          </cell>
          <cell r="B5369" t="str">
            <v>SP</v>
          </cell>
          <cell r="C5369">
            <v>17</v>
          </cell>
          <cell r="D5369" t="str">
            <v>Severínia</v>
          </cell>
        </row>
        <row r="5370">
          <cell r="A5370">
            <v>3552007</v>
          </cell>
          <cell r="B5370" t="str">
            <v>SP</v>
          </cell>
          <cell r="C5370">
            <v>12</v>
          </cell>
          <cell r="D5370" t="str">
            <v>Silveiras</v>
          </cell>
        </row>
        <row r="5371">
          <cell r="A5371">
            <v>3552106</v>
          </cell>
          <cell r="B5371" t="str">
            <v>SP</v>
          </cell>
          <cell r="C5371">
            <v>19</v>
          </cell>
          <cell r="D5371" t="str">
            <v>Socorro</v>
          </cell>
        </row>
        <row r="5372">
          <cell r="A5372">
            <v>3552205</v>
          </cell>
          <cell r="B5372" t="str">
            <v>SP</v>
          </cell>
          <cell r="C5372">
            <v>15</v>
          </cell>
          <cell r="D5372" t="str">
            <v>Sorocaba</v>
          </cell>
        </row>
        <row r="5373">
          <cell r="A5373">
            <v>3552304</v>
          </cell>
          <cell r="B5373" t="str">
            <v>SP</v>
          </cell>
          <cell r="C5373">
            <v>18</v>
          </cell>
          <cell r="D5373" t="str">
            <v>Sud Mennucci</v>
          </cell>
        </row>
        <row r="5374">
          <cell r="A5374">
            <v>3552403</v>
          </cell>
          <cell r="B5374" t="str">
            <v>SP</v>
          </cell>
          <cell r="C5374">
            <v>19</v>
          </cell>
          <cell r="D5374" t="str">
            <v>Sumaré</v>
          </cell>
        </row>
        <row r="5375">
          <cell r="A5375">
            <v>3552551</v>
          </cell>
          <cell r="B5375" t="str">
            <v>SP</v>
          </cell>
          <cell r="C5375">
            <v>18</v>
          </cell>
          <cell r="D5375" t="str">
            <v>Suzanápolis</v>
          </cell>
        </row>
        <row r="5376">
          <cell r="A5376">
            <v>3552502</v>
          </cell>
          <cell r="B5376" t="str">
            <v>SP</v>
          </cell>
          <cell r="C5376">
            <v>11</v>
          </cell>
          <cell r="D5376" t="str">
            <v>Suzano</v>
          </cell>
        </row>
        <row r="5377">
          <cell r="A5377">
            <v>3552601</v>
          </cell>
          <cell r="B5377" t="str">
            <v>SP</v>
          </cell>
          <cell r="C5377">
            <v>17</v>
          </cell>
          <cell r="D5377" t="str">
            <v>Tabapuã</v>
          </cell>
        </row>
        <row r="5378">
          <cell r="A5378">
            <v>3552700</v>
          </cell>
          <cell r="B5378" t="str">
            <v>SP</v>
          </cell>
          <cell r="C5378">
            <v>16</v>
          </cell>
          <cell r="D5378" t="str">
            <v>Tabatinga</v>
          </cell>
        </row>
        <row r="5379">
          <cell r="A5379">
            <v>3552809</v>
          </cell>
          <cell r="B5379" t="str">
            <v>SP</v>
          </cell>
          <cell r="C5379">
            <v>11</v>
          </cell>
          <cell r="D5379" t="str">
            <v>Taboão da Serra</v>
          </cell>
        </row>
        <row r="5380">
          <cell r="A5380">
            <v>3552908</v>
          </cell>
          <cell r="B5380" t="str">
            <v>SP</v>
          </cell>
          <cell r="C5380">
            <v>18</v>
          </cell>
          <cell r="D5380" t="str">
            <v>Taciba</v>
          </cell>
        </row>
        <row r="5381">
          <cell r="A5381">
            <v>3553005</v>
          </cell>
          <cell r="B5381" t="str">
            <v>SP</v>
          </cell>
          <cell r="C5381">
            <v>14</v>
          </cell>
          <cell r="D5381" t="str">
            <v>Taguaí</v>
          </cell>
        </row>
        <row r="5382">
          <cell r="A5382">
            <v>3553104</v>
          </cell>
          <cell r="B5382" t="str">
            <v>SP</v>
          </cell>
          <cell r="C5382">
            <v>16</v>
          </cell>
          <cell r="D5382" t="str">
            <v>Taiaçu</v>
          </cell>
        </row>
        <row r="5383">
          <cell r="A5383">
            <v>3553203</v>
          </cell>
          <cell r="B5383" t="str">
            <v>SP</v>
          </cell>
          <cell r="C5383">
            <v>16</v>
          </cell>
          <cell r="D5383" t="str">
            <v>Taiúva</v>
          </cell>
        </row>
        <row r="5384">
          <cell r="A5384">
            <v>3553302</v>
          </cell>
          <cell r="B5384" t="str">
            <v>SP</v>
          </cell>
          <cell r="C5384">
            <v>19</v>
          </cell>
          <cell r="D5384" t="str">
            <v>Tambaú</v>
          </cell>
        </row>
        <row r="5385">
          <cell r="A5385">
            <v>3553401</v>
          </cell>
          <cell r="B5385" t="str">
            <v>SP</v>
          </cell>
          <cell r="C5385">
            <v>17</v>
          </cell>
          <cell r="D5385" t="str">
            <v>Tanabi</v>
          </cell>
        </row>
        <row r="5386">
          <cell r="A5386">
            <v>3553500</v>
          </cell>
          <cell r="B5386" t="str">
            <v>SP</v>
          </cell>
          <cell r="C5386">
            <v>15</v>
          </cell>
          <cell r="D5386" t="str">
            <v>Tapiraí</v>
          </cell>
        </row>
        <row r="5387">
          <cell r="A5387">
            <v>3553609</v>
          </cell>
          <cell r="B5387" t="str">
            <v>SP</v>
          </cell>
          <cell r="C5387">
            <v>19</v>
          </cell>
          <cell r="D5387" t="str">
            <v>Tapiratiba</v>
          </cell>
        </row>
        <row r="5388">
          <cell r="A5388">
            <v>3553658</v>
          </cell>
          <cell r="B5388" t="str">
            <v>SP</v>
          </cell>
          <cell r="C5388">
            <v>16</v>
          </cell>
          <cell r="D5388" t="str">
            <v>Taquaral</v>
          </cell>
        </row>
        <row r="5389">
          <cell r="A5389">
            <v>3553708</v>
          </cell>
          <cell r="B5389" t="str">
            <v>SP</v>
          </cell>
          <cell r="C5389">
            <v>16</v>
          </cell>
          <cell r="D5389" t="str">
            <v>Taquaritinga</v>
          </cell>
        </row>
        <row r="5390">
          <cell r="A5390">
            <v>3553807</v>
          </cell>
          <cell r="B5390" t="str">
            <v>SP</v>
          </cell>
          <cell r="C5390">
            <v>14</v>
          </cell>
          <cell r="D5390" t="str">
            <v>Taquarituba</v>
          </cell>
        </row>
        <row r="5391">
          <cell r="A5391">
            <v>3553856</v>
          </cell>
          <cell r="B5391" t="str">
            <v>SP</v>
          </cell>
          <cell r="C5391">
            <v>15</v>
          </cell>
          <cell r="D5391" t="str">
            <v>Taquarivaí</v>
          </cell>
        </row>
        <row r="5392">
          <cell r="A5392">
            <v>3553906</v>
          </cell>
          <cell r="B5392" t="str">
            <v>SP</v>
          </cell>
          <cell r="C5392">
            <v>18</v>
          </cell>
          <cell r="D5392" t="str">
            <v>Tarabai</v>
          </cell>
        </row>
        <row r="5393">
          <cell r="A5393">
            <v>3553955</v>
          </cell>
          <cell r="B5393" t="str">
            <v>SP</v>
          </cell>
          <cell r="C5393">
            <v>18</v>
          </cell>
          <cell r="D5393" t="str">
            <v>Tarumã</v>
          </cell>
        </row>
        <row r="5394">
          <cell r="A5394">
            <v>3554003</v>
          </cell>
          <cell r="B5394" t="str">
            <v>SP</v>
          </cell>
          <cell r="C5394">
            <v>15</v>
          </cell>
          <cell r="D5394" t="str">
            <v>Tatuí</v>
          </cell>
        </row>
        <row r="5395">
          <cell r="A5395">
            <v>3554102</v>
          </cell>
          <cell r="B5395" t="str">
            <v>SP</v>
          </cell>
          <cell r="C5395">
            <v>12</v>
          </cell>
          <cell r="D5395" t="str">
            <v>Taubaté</v>
          </cell>
        </row>
        <row r="5396">
          <cell r="A5396">
            <v>3554201</v>
          </cell>
          <cell r="B5396" t="str">
            <v>SP</v>
          </cell>
          <cell r="C5396">
            <v>14</v>
          </cell>
          <cell r="D5396" t="str">
            <v>Tejupá</v>
          </cell>
        </row>
        <row r="5397">
          <cell r="A5397">
            <v>3554300</v>
          </cell>
          <cell r="B5397" t="str">
            <v>SP</v>
          </cell>
          <cell r="C5397">
            <v>18</v>
          </cell>
          <cell r="D5397" t="str">
            <v>Teodoro Sampaio</v>
          </cell>
        </row>
        <row r="5398">
          <cell r="A5398">
            <v>3554409</v>
          </cell>
          <cell r="B5398" t="str">
            <v>SP</v>
          </cell>
          <cell r="C5398">
            <v>17</v>
          </cell>
          <cell r="D5398" t="str">
            <v>Terra Roxa</v>
          </cell>
        </row>
        <row r="5399">
          <cell r="A5399">
            <v>3554508</v>
          </cell>
          <cell r="B5399" t="str">
            <v>SP</v>
          </cell>
          <cell r="C5399">
            <v>15</v>
          </cell>
          <cell r="D5399" t="str">
            <v>Tietê</v>
          </cell>
        </row>
        <row r="5400">
          <cell r="A5400">
            <v>3554607</v>
          </cell>
          <cell r="B5400" t="str">
            <v>SP</v>
          </cell>
          <cell r="C5400">
            <v>14</v>
          </cell>
          <cell r="D5400" t="str">
            <v>Timburi</v>
          </cell>
        </row>
        <row r="5401">
          <cell r="A5401">
            <v>3554656</v>
          </cell>
          <cell r="B5401" t="str">
            <v>SP</v>
          </cell>
          <cell r="C5401">
            <v>15</v>
          </cell>
          <cell r="D5401" t="str">
            <v>Torre de Pedra</v>
          </cell>
        </row>
        <row r="5402">
          <cell r="A5402">
            <v>3554706</v>
          </cell>
          <cell r="B5402" t="str">
            <v>SP</v>
          </cell>
          <cell r="C5402">
            <v>14</v>
          </cell>
          <cell r="D5402" t="str">
            <v>Torrinha</v>
          </cell>
        </row>
        <row r="5403">
          <cell r="A5403">
            <v>3554755</v>
          </cell>
          <cell r="B5403" t="str">
            <v>SP</v>
          </cell>
          <cell r="C5403">
            <v>16</v>
          </cell>
          <cell r="D5403" t="str">
            <v>Trabiju</v>
          </cell>
        </row>
        <row r="5404">
          <cell r="A5404">
            <v>3554805</v>
          </cell>
          <cell r="B5404" t="str">
            <v>SP</v>
          </cell>
          <cell r="C5404">
            <v>12</v>
          </cell>
          <cell r="D5404" t="str">
            <v>Tremembé</v>
          </cell>
        </row>
        <row r="5405">
          <cell r="A5405">
            <v>3554904</v>
          </cell>
          <cell r="B5405" t="str">
            <v>SP</v>
          </cell>
          <cell r="C5405">
            <v>17</v>
          </cell>
          <cell r="D5405" t="str">
            <v>Três Fronteiras</v>
          </cell>
        </row>
        <row r="5406">
          <cell r="A5406">
            <v>3554953</v>
          </cell>
          <cell r="B5406" t="str">
            <v>SP</v>
          </cell>
          <cell r="C5406">
            <v>11</v>
          </cell>
          <cell r="D5406" t="str">
            <v>Tuiuti</v>
          </cell>
        </row>
        <row r="5407">
          <cell r="A5407">
            <v>3555000</v>
          </cell>
          <cell r="B5407" t="str">
            <v>SP</v>
          </cell>
          <cell r="C5407">
            <v>14</v>
          </cell>
          <cell r="D5407" t="str">
            <v>Tupã</v>
          </cell>
        </row>
        <row r="5408">
          <cell r="A5408">
            <v>3555109</v>
          </cell>
          <cell r="B5408" t="str">
            <v>SP</v>
          </cell>
          <cell r="C5408">
            <v>18</v>
          </cell>
          <cell r="D5408" t="str">
            <v>Tupi Paulista</v>
          </cell>
        </row>
        <row r="5409">
          <cell r="A5409">
            <v>3555208</v>
          </cell>
          <cell r="B5409" t="str">
            <v>SP</v>
          </cell>
          <cell r="C5409">
            <v>18</v>
          </cell>
          <cell r="D5409" t="str">
            <v>Turiúba</v>
          </cell>
        </row>
        <row r="5410">
          <cell r="A5410">
            <v>3555307</v>
          </cell>
          <cell r="B5410" t="str">
            <v>SP</v>
          </cell>
          <cell r="C5410">
            <v>17</v>
          </cell>
          <cell r="D5410" t="str">
            <v>Turmalina</v>
          </cell>
        </row>
        <row r="5411">
          <cell r="A5411">
            <v>3555356</v>
          </cell>
          <cell r="B5411" t="str">
            <v>SP</v>
          </cell>
          <cell r="C5411">
            <v>17</v>
          </cell>
          <cell r="D5411" t="str">
            <v>Ubarana</v>
          </cell>
        </row>
        <row r="5412">
          <cell r="A5412">
            <v>3555406</v>
          </cell>
          <cell r="B5412" t="str">
            <v>SP</v>
          </cell>
          <cell r="C5412">
            <v>12</v>
          </cell>
          <cell r="D5412" t="str">
            <v>Ubatuba</v>
          </cell>
        </row>
        <row r="5413">
          <cell r="A5413">
            <v>3555505</v>
          </cell>
          <cell r="B5413" t="str">
            <v>SP</v>
          </cell>
          <cell r="C5413">
            <v>14</v>
          </cell>
          <cell r="D5413" t="str">
            <v>Ubirajara</v>
          </cell>
        </row>
        <row r="5414">
          <cell r="A5414">
            <v>3555604</v>
          </cell>
          <cell r="B5414" t="str">
            <v>SP</v>
          </cell>
          <cell r="C5414">
            <v>17</v>
          </cell>
          <cell r="D5414" t="str">
            <v>Uchoa</v>
          </cell>
        </row>
        <row r="5415">
          <cell r="A5415">
            <v>3555703</v>
          </cell>
          <cell r="B5415" t="str">
            <v>SP</v>
          </cell>
          <cell r="C5415">
            <v>17</v>
          </cell>
          <cell r="D5415" t="str">
            <v>União Paulista</v>
          </cell>
        </row>
        <row r="5416">
          <cell r="A5416">
            <v>3555802</v>
          </cell>
          <cell r="B5416" t="str">
            <v>SP</v>
          </cell>
          <cell r="C5416">
            <v>17</v>
          </cell>
          <cell r="D5416" t="str">
            <v>Urânia</v>
          </cell>
        </row>
        <row r="5417">
          <cell r="A5417">
            <v>3555901</v>
          </cell>
          <cell r="B5417" t="str">
            <v>SP</v>
          </cell>
          <cell r="C5417">
            <v>14</v>
          </cell>
          <cell r="D5417" t="str">
            <v>Uru</v>
          </cell>
        </row>
        <row r="5418">
          <cell r="A5418">
            <v>3556008</v>
          </cell>
          <cell r="B5418" t="str">
            <v>SP</v>
          </cell>
          <cell r="C5418">
            <v>17</v>
          </cell>
          <cell r="D5418" t="str">
            <v>Urupês</v>
          </cell>
        </row>
        <row r="5419">
          <cell r="A5419">
            <v>3556107</v>
          </cell>
          <cell r="B5419" t="str">
            <v>SP</v>
          </cell>
          <cell r="C5419">
            <v>17</v>
          </cell>
          <cell r="D5419" t="str">
            <v>Valentim Gentil</v>
          </cell>
        </row>
        <row r="5420">
          <cell r="A5420">
            <v>3556206</v>
          </cell>
          <cell r="B5420" t="str">
            <v>SP</v>
          </cell>
          <cell r="C5420">
            <v>19</v>
          </cell>
          <cell r="D5420" t="str">
            <v>Valinhos</v>
          </cell>
        </row>
        <row r="5421">
          <cell r="A5421">
            <v>3556305</v>
          </cell>
          <cell r="B5421" t="str">
            <v>SP</v>
          </cell>
          <cell r="C5421">
            <v>18</v>
          </cell>
          <cell r="D5421" t="str">
            <v>Valparaíso</v>
          </cell>
        </row>
        <row r="5422">
          <cell r="A5422">
            <v>3556354</v>
          </cell>
          <cell r="B5422" t="str">
            <v>SP</v>
          </cell>
          <cell r="C5422">
            <v>11</v>
          </cell>
          <cell r="D5422" t="str">
            <v>Vargem</v>
          </cell>
        </row>
        <row r="5423">
          <cell r="A5423">
            <v>3556404</v>
          </cell>
          <cell r="B5423" t="str">
            <v>SP</v>
          </cell>
          <cell r="C5423">
            <v>19</v>
          </cell>
          <cell r="D5423" t="str">
            <v>Vargem Grande do Sul</v>
          </cell>
        </row>
        <row r="5424">
          <cell r="A5424">
            <v>3556453</v>
          </cell>
          <cell r="B5424" t="str">
            <v>SP</v>
          </cell>
          <cell r="C5424">
            <v>11</v>
          </cell>
          <cell r="D5424" t="str">
            <v>Vargem Grande Paulista</v>
          </cell>
        </row>
        <row r="5425">
          <cell r="A5425">
            <v>3556503</v>
          </cell>
          <cell r="B5425" t="str">
            <v>SP</v>
          </cell>
          <cell r="C5425">
            <v>11</v>
          </cell>
          <cell r="D5425" t="str">
            <v>Várzea Paulista</v>
          </cell>
        </row>
        <row r="5426">
          <cell r="A5426">
            <v>3556602</v>
          </cell>
          <cell r="B5426" t="str">
            <v>SP</v>
          </cell>
          <cell r="C5426">
            <v>14</v>
          </cell>
          <cell r="D5426" t="str">
            <v>Vera Cruz</v>
          </cell>
        </row>
        <row r="5427">
          <cell r="A5427">
            <v>3556701</v>
          </cell>
          <cell r="B5427" t="str">
            <v>SP</v>
          </cell>
          <cell r="C5427">
            <v>19</v>
          </cell>
          <cell r="D5427" t="str">
            <v>Vinhedo</v>
          </cell>
        </row>
        <row r="5428">
          <cell r="A5428">
            <v>3556800</v>
          </cell>
          <cell r="B5428" t="str">
            <v>SP</v>
          </cell>
          <cell r="C5428">
            <v>17</v>
          </cell>
          <cell r="D5428" t="str">
            <v>Viradouro</v>
          </cell>
        </row>
        <row r="5429">
          <cell r="A5429">
            <v>3556909</v>
          </cell>
          <cell r="B5429" t="str">
            <v>SP</v>
          </cell>
          <cell r="C5429">
            <v>16</v>
          </cell>
          <cell r="D5429" t="str">
            <v>Vista Alegre do Alto</v>
          </cell>
        </row>
        <row r="5430">
          <cell r="A5430">
            <v>3556958</v>
          </cell>
          <cell r="B5430" t="str">
            <v>SP</v>
          </cell>
          <cell r="C5430">
            <v>17</v>
          </cell>
          <cell r="D5430" t="str">
            <v>Vitória Brasil</v>
          </cell>
        </row>
        <row r="5431">
          <cell r="A5431">
            <v>3557006</v>
          </cell>
          <cell r="B5431" t="str">
            <v>SP</v>
          </cell>
          <cell r="C5431">
            <v>15</v>
          </cell>
          <cell r="D5431" t="str">
            <v>Votorantim</v>
          </cell>
        </row>
        <row r="5432">
          <cell r="A5432">
            <v>3557105</v>
          </cell>
          <cell r="B5432" t="str">
            <v>SP</v>
          </cell>
          <cell r="C5432">
            <v>17</v>
          </cell>
          <cell r="D5432" t="str">
            <v>Votuporanga</v>
          </cell>
        </row>
        <row r="5433">
          <cell r="A5433">
            <v>3557154</v>
          </cell>
          <cell r="B5433" t="str">
            <v>SP</v>
          </cell>
          <cell r="C5433">
            <v>18</v>
          </cell>
          <cell r="D5433" t="str">
            <v>Zacarias</v>
          </cell>
        </row>
        <row r="5434">
          <cell r="A5434">
            <v>1700251</v>
          </cell>
          <cell r="B5434" t="str">
            <v>TO</v>
          </cell>
          <cell r="C5434">
            <v>63</v>
          </cell>
          <cell r="D5434" t="str">
            <v>Abreulândia</v>
          </cell>
        </row>
        <row r="5435">
          <cell r="A5435">
            <v>1700301</v>
          </cell>
          <cell r="B5435" t="str">
            <v>TO</v>
          </cell>
          <cell r="C5435">
            <v>63</v>
          </cell>
          <cell r="D5435" t="str">
            <v>Aguiarnópolis</v>
          </cell>
        </row>
        <row r="5436">
          <cell r="A5436">
            <v>1700350</v>
          </cell>
          <cell r="B5436" t="str">
            <v>TO</v>
          </cell>
          <cell r="C5436">
            <v>63</v>
          </cell>
          <cell r="D5436" t="str">
            <v>Aliança do Tocantins</v>
          </cell>
        </row>
        <row r="5437">
          <cell r="A5437">
            <v>1700400</v>
          </cell>
          <cell r="B5437" t="str">
            <v>TO</v>
          </cell>
          <cell r="C5437">
            <v>63</v>
          </cell>
          <cell r="D5437" t="str">
            <v>Almas</v>
          </cell>
        </row>
        <row r="5438">
          <cell r="A5438">
            <v>1700707</v>
          </cell>
          <cell r="B5438" t="str">
            <v>TO</v>
          </cell>
          <cell r="C5438">
            <v>63</v>
          </cell>
          <cell r="D5438" t="str">
            <v>Alvorada</v>
          </cell>
        </row>
        <row r="5439">
          <cell r="A5439">
            <v>1701002</v>
          </cell>
          <cell r="B5439" t="str">
            <v>TO</v>
          </cell>
          <cell r="C5439">
            <v>63</v>
          </cell>
          <cell r="D5439" t="str">
            <v>Ananás</v>
          </cell>
        </row>
        <row r="5440">
          <cell r="A5440">
            <v>1701051</v>
          </cell>
          <cell r="B5440" t="str">
            <v>TO</v>
          </cell>
          <cell r="C5440">
            <v>63</v>
          </cell>
          <cell r="D5440" t="str">
            <v>Angico</v>
          </cell>
        </row>
        <row r="5441">
          <cell r="A5441">
            <v>1701101</v>
          </cell>
          <cell r="B5441" t="str">
            <v>TO</v>
          </cell>
          <cell r="C5441">
            <v>63</v>
          </cell>
          <cell r="D5441" t="str">
            <v>Aparecida do Rio Negro</v>
          </cell>
        </row>
        <row r="5442">
          <cell r="A5442">
            <v>1701309</v>
          </cell>
          <cell r="B5442" t="str">
            <v>TO</v>
          </cell>
          <cell r="C5442">
            <v>63</v>
          </cell>
          <cell r="D5442" t="str">
            <v>Aragominas</v>
          </cell>
        </row>
        <row r="5443">
          <cell r="A5443">
            <v>1701903</v>
          </cell>
          <cell r="B5443" t="str">
            <v>TO</v>
          </cell>
          <cell r="C5443">
            <v>63</v>
          </cell>
          <cell r="D5443" t="str">
            <v>Araguacema</v>
          </cell>
        </row>
        <row r="5444">
          <cell r="A5444">
            <v>1702000</v>
          </cell>
          <cell r="B5444" t="str">
            <v>TO</v>
          </cell>
          <cell r="C5444">
            <v>63</v>
          </cell>
          <cell r="D5444" t="str">
            <v>Araguaçu</v>
          </cell>
        </row>
        <row r="5445">
          <cell r="A5445">
            <v>1702109</v>
          </cell>
          <cell r="B5445" t="str">
            <v>TO</v>
          </cell>
          <cell r="C5445">
            <v>63</v>
          </cell>
          <cell r="D5445" t="str">
            <v>Araguaína</v>
          </cell>
        </row>
        <row r="5446">
          <cell r="A5446">
            <v>1702158</v>
          </cell>
          <cell r="B5446" t="str">
            <v>TO</v>
          </cell>
          <cell r="C5446">
            <v>63</v>
          </cell>
          <cell r="D5446" t="str">
            <v>Araguanã</v>
          </cell>
        </row>
        <row r="5447">
          <cell r="A5447">
            <v>1702208</v>
          </cell>
          <cell r="B5447" t="str">
            <v>TO</v>
          </cell>
          <cell r="C5447">
            <v>63</v>
          </cell>
          <cell r="D5447" t="str">
            <v>Araguatins</v>
          </cell>
        </row>
        <row r="5448">
          <cell r="A5448">
            <v>1702307</v>
          </cell>
          <cell r="B5448" t="str">
            <v>TO</v>
          </cell>
          <cell r="C5448">
            <v>63</v>
          </cell>
          <cell r="D5448" t="str">
            <v>Arapoema</v>
          </cell>
        </row>
        <row r="5449">
          <cell r="A5449">
            <v>1702406</v>
          </cell>
          <cell r="B5449" t="str">
            <v>TO</v>
          </cell>
          <cell r="C5449">
            <v>63</v>
          </cell>
          <cell r="D5449" t="str">
            <v>Arraias</v>
          </cell>
        </row>
        <row r="5450">
          <cell r="A5450">
            <v>1702554</v>
          </cell>
          <cell r="B5450" t="str">
            <v>TO</v>
          </cell>
          <cell r="C5450">
            <v>63</v>
          </cell>
          <cell r="D5450" t="str">
            <v>Augustinópolis</v>
          </cell>
        </row>
        <row r="5451">
          <cell r="A5451">
            <v>1702703</v>
          </cell>
          <cell r="B5451" t="str">
            <v>TO</v>
          </cell>
          <cell r="C5451">
            <v>63</v>
          </cell>
          <cell r="D5451" t="str">
            <v>Aurora do Tocantins</v>
          </cell>
        </row>
        <row r="5452">
          <cell r="A5452">
            <v>1702901</v>
          </cell>
          <cell r="B5452" t="str">
            <v>TO</v>
          </cell>
          <cell r="C5452">
            <v>63</v>
          </cell>
          <cell r="D5452" t="str">
            <v>Axixá do Tocantins</v>
          </cell>
        </row>
        <row r="5453">
          <cell r="A5453">
            <v>1703008</v>
          </cell>
          <cell r="B5453" t="str">
            <v>TO</v>
          </cell>
          <cell r="C5453">
            <v>63</v>
          </cell>
          <cell r="D5453" t="str">
            <v>Babaçulândia</v>
          </cell>
        </row>
        <row r="5454">
          <cell r="A5454">
            <v>1703057</v>
          </cell>
          <cell r="B5454" t="str">
            <v>TO</v>
          </cell>
          <cell r="C5454">
            <v>63</v>
          </cell>
          <cell r="D5454" t="str">
            <v>Bandeirantes do Tocantins</v>
          </cell>
        </row>
        <row r="5455">
          <cell r="A5455">
            <v>1703073</v>
          </cell>
          <cell r="B5455" t="str">
            <v>TO</v>
          </cell>
          <cell r="C5455">
            <v>63</v>
          </cell>
          <cell r="D5455" t="str">
            <v>Barra do Ouro</v>
          </cell>
        </row>
        <row r="5456">
          <cell r="A5456">
            <v>1703107</v>
          </cell>
          <cell r="B5456" t="str">
            <v>TO</v>
          </cell>
          <cell r="C5456">
            <v>63</v>
          </cell>
          <cell r="D5456" t="str">
            <v>Barrolândia</v>
          </cell>
        </row>
        <row r="5457">
          <cell r="A5457">
            <v>1703206</v>
          </cell>
          <cell r="B5457" t="str">
            <v>TO</v>
          </cell>
          <cell r="C5457">
            <v>63</v>
          </cell>
          <cell r="D5457" t="str">
            <v>Bernardo Sayão</v>
          </cell>
        </row>
        <row r="5458">
          <cell r="A5458">
            <v>1703305</v>
          </cell>
          <cell r="B5458" t="str">
            <v>TO</v>
          </cell>
          <cell r="C5458">
            <v>63</v>
          </cell>
          <cell r="D5458" t="str">
            <v>Bom Jesus do Tocantins</v>
          </cell>
        </row>
        <row r="5459">
          <cell r="A5459">
            <v>1703602</v>
          </cell>
          <cell r="B5459" t="str">
            <v>TO</v>
          </cell>
          <cell r="C5459">
            <v>63</v>
          </cell>
          <cell r="D5459" t="str">
            <v>Brasilândia do Tocantins</v>
          </cell>
        </row>
        <row r="5460">
          <cell r="A5460">
            <v>1703701</v>
          </cell>
          <cell r="B5460" t="str">
            <v>TO</v>
          </cell>
          <cell r="C5460">
            <v>63</v>
          </cell>
          <cell r="D5460" t="str">
            <v>Brejinho de Nazaré</v>
          </cell>
        </row>
        <row r="5461">
          <cell r="A5461">
            <v>1703800</v>
          </cell>
          <cell r="B5461" t="str">
            <v>TO</v>
          </cell>
          <cell r="C5461">
            <v>63</v>
          </cell>
          <cell r="D5461" t="str">
            <v>Buriti do Tocantins</v>
          </cell>
        </row>
        <row r="5462">
          <cell r="A5462">
            <v>1703826</v>
          </cell>
          <cell r="B5462" t="str">
            <v>TO</v>
          </cell>
          <cell r="C5462">
            <v>63</v>
          </cell>
          <cell r="D5462" t="str">
            <v>Cachoeirinha</v>
          </cell>
        </row>
        <row r="5463">
          <cell r="A5463">
            <v>1703842</v>
          </cell>
          <cell r="B5463" t="str">
            <v>TO</v>
          </cell>
          <cell r="C5463">
            <v>63</v>
          </cell>
          <cell r="D5463" t="str">
            <v>Campos Lindos</v>
          </cell>
        </row>
        <row r="5464">
          <cell r="A5464">
            <v>1703867</v>
          </cell>
          <cell r="B5464" t="str">
            <v>TO</v>
          </cell>
          <cell r="C5464">
            <v>63</v>
          </cell>
          <cell r="D5464" t="str">
            <v>Cariri do Tocantins</v>
          </cell>
        </row>
        <row r="5465">
          <cell r="A5465">
            <v>1703883</v>
          </cell>
          <cell r="B5465" t="str">
            <v>TO</v>
          </cell>
          <cell r="C5465">
            <v>63</v>
          </cell>
          <cell r="D5465" t="str">
            <v>Carmolândia</v>
          </cell>
        </row>
        <row r="5466">
          <cell r="A5466">
            <v>1703891</v>
          </cell>
          <cell r="B5466" t="str">
            <v>TO</v>
          </cell>
          <cell r="C5466">
            <v>63</v>
          </cell>
          <cell r="D5466" t="str">
            <v>Carrasco Bonito</v>
          </cell>
        </row>
        <row r="5467">
          <cell r="A5467">
            <v>1703909</v>
          </cell>
          <cell r="B5467" t="str">
            <v>TO</v>
          </cell>
          <cell r="C5467">
            <v>63</v>
          </cell>
          <cell r="D5467" t="str">
            <v>Caseara</v>
          </cell>
        </row>
        <row r="5468">
          <cell r="A5468">
            <v>1704105</v>
          </cell>
          <cell r="B5468" t="str">
            <v>TO</v>
          </cell>
          <cell r="C5468">
            <v>63</v>
          </cell>
          <cell r="D5468" t="str">
            <v>Centenário</v>
          </cell>
        </row>
        <row r="5469">
          <cell r="A5469">
            <v>1705102</v>
          </cell>
          <cell r="B5469" t="str">
            <v>TO</v>
          </cell>
          <cell r="C5469">
            <v>63</v>
          </cell>
          <cell r="D5469" t="str">
            <v>Chapada da Natividade</v>
          </cell>
        </row>
        <row r="5470">
          <cell r="A5470">
            <v>1704600</v>
          </cell>
          <cell r="B5470" t="str">
            <v>TO</v>
          </cell>
          <cell r="C5470">
            <v>63</v>
          </cell>
          <cell r="D5470" t="str">
            <v>Chapada de Areia</v>
          </cell>
        </row>
        <row r="5471">
          <cell r="A5471">
            <v>1705508</v>
          </cell>
          <cell r="B5471" t="str">
            <v>TO</v>
          </cell>
          <cell r="C5471">
            <v>63</v>
          </cell>
          <cell r="D5471" t="str">
            <v>Colinas do Tocantins</v>
          </cell>
        </row>
        <row r="5472">
          <cell r="A5472">
            <v>1716703</v>
          </cell>
          <cell r="B5472" t="str">
            <v>TO</v>
          </cell>
          <cell r="C5472">
            <v>63</v>
          </cell>
          <cell r="D5472" t="str">
            <v>Colméia</v>
          </cell>
        </row>
        <row r="5473">
          <cell r="A5473">
            <v>1705557</v>
          </cell>
          <cell r="B5473" t="str">
            <v>TO</v>
          </cell>
          <cell r="C5473">
            <v>63</v>
          </cell>
          <cell r="D5473" t="str">
            <v>Combinado</v>
          </cell>
        </row>
        <row r="5474">
          <cell r="A5474">
            <v>1705607</v>
          </cell>
          <cell r="B5474" t="str">
            <v>TO</v>
          </cell>
          <cell r="C5474">
            <v>63</v>
          </cell>
          <cell r="D5474" t="str">
            <v>Conceição do Tocantins</v>
          </cell>
        </row>
        <row r="5475">
          <cell r="A5475">
            <v>1706001</v>
          </cell>
          <cell r="B5475" t="str">
            <v>TO</v>
          </cell>
          <cell r="C5475">
            <v>63</v>
          </cell>
          <cell r="D5475" t="str">
            <v>Couto de Magalhães</v>
          </cell>
        </row>
        <row r="5476">
          <cell r="A5476">
            <v>1706100</v>
          </cell>
          <cell r="B5476" t="str">
            <v>TO</v>
          </cell>
          <cell r="C5476">
            <v>63</v>
          </cell>
          <cell r="D5476" t="str">
            <v>Cristalândia</v>
          </cell>
        </row>
        <row r="5477">
          <cell r="A5477">
            <v>1706258</v>
          </cell>
          <cell r="B5477" t="str">
            <v>TO</v>
          </cell>
          <cell r="C5477">
            <v>63</v>
          </cell>
          <cell r="D5477" t="str">
            <v>Crixás do Tocantins</v>
          </cell>
        </row>
        <row r="5478">
          <cell r="A5478">
            <v>1706506</v>
          </cell>
          <cell r="B5478" t="str">
            <v>TO</v>
          </cell>
          <cell r="C5478">
            <v>63</v>
          </cell>
          <cell r="D5478" t="str">
            <v>Darcinópolis</v>
          </cell>
        </row>
        <row r="5479">
          <cell r="A5479">
            <v>1707009</v>
          </cell>
          <cell r="B5479" t="str">
            <v>TO</v>
          </cell>
          <cell r="C5479">
            <v>63</v>
          </cell>
          <cell r="D5479" t="str">
            <v>Dianópolis</v>
          </cell>
        </row>
        <row r="5480">
          <cell r="A5480">
            <v>1707108</v>
          </cell>
          <cell r="B5480" t="str">
            <v>TO</v>
          </cell>
          <cell r="C5480">
            <v>63</v>
          </cell>
          <cell r="D5480" t="str">
            <v>Divinópolis do Tocantins</v>
          </cell>
        </row>
        <row r="5481">
          <cell r="A5481">
            <v>1707207</v>
          </cell>
          <cell r="B5481" t="str">
            <v>TO</v>
          </cell>
          <cell r="C5481">
            <v>63</v>
          </cell>
          <cell r="D5481" t="str">
            <v>Dois Irmãos do Tocantins</v>
          </cell>
        </row>
        <row r="5482">
          <cell r="A5482">
            <v>1707306</v>
          </cell>
          <cell r="B5482" t="str">
            <v>TO</v>
          </cell>
          <cell r="C5482">
            <v>63</v>
          </cell>
          <cell r="D5482" t="str">
            <v>Dueré</v>
          </cell>
        </row>
        <row r="5483">
          <cell r="A5483">
            <v>1707405</v>
          </cell>
          <cell r="B5483" t="str">
            <v>TO</v>
          </cell>
          <cell r="C5483">
            <v>63</v>
          </cell>
          <cell r="D5483" t="str">
            <v>Esperantina</v>
          </cell>
        </row>
        <row r="5484">
          <cell r="A5484">
            <v>1707553</v>
          </cell>
          <cell r="B5484" t="str">
            <v>TO</v>
          </cell>
          <cell r="C5484">
            <v>63</v>
          </cell>
          <cell r="D5484" t="str">
            <v>Fátima</v>
          </cell>
        </row>
        <row r="5485">
          <cell r="A5485">
            <v>1707652</v>
          </cell>
          <cell r="B5485" t="str">
            <v>TO</v>
          </cell>
          <cell r="C5485">
            <v>63</v>
          </cell>
          <cell r="D5485" t="str">
            <v>Figueirópolis</v>
          </cell>
        </row>
        <row r="5486">
          <cell r="A5486">
            <v>1707702</v>
          </cell>
          <cell r="B5486" t="str">
            <v>TO</v>
          </cell>
          <cell r="C5486">
            <v>63</v>
          </cell>
          <cell r="D5486" t="str">
            <v>Filadélfia</v>
          </cell>
        </row>
        <row r="5487">
          <cell r="A5487">
            <v>1708205</v>
          </cell>
          <cell r="B5487" t="str">
            <v>TO</v>
          </cell>
          <cell r="C5487">
            <v>63</v>
          </cell>
          <cell r="D5487" t="str">
            <v>Formoso do Araguaia</v>
          </cell>
        </row>
        <row r="5488">
          <cell r="A5488">
            <v>1708254</v>
          </cell>
          <cell r="B5488" t="str">
            <v>TO</v>
          </cell>
          <cell r="C5488">
            <v>63</v>
          </cell>
          <cell r="D5488" t="str">
            <v>Fortaleza do Tabocão</v>
          </cell>
        </row>
        <row r="5489">
          <cell r="A5489">
            <v>1708304</v>
          </cell>
          <cell r="B5489" t="str">
            <v>TO</v>
          </cell>
          <cell r="C5489">
            <v>63</v>
          </cell>
          <cell r="D5489" t="str">
            <v>Goianorte</v>
          </cell>
        </row>
        <row r="5490">
          <cell r="A5490">
            <v>1709005</v>
          </cell>
          <cell r="B5490" t="str">
            <v>TO</v>
          </cell>
          <cell r="C5490">
            <v>63</v>
          </cell>
          <cell r="D5490" t="str">
            <v>Goiatins</v>
          </cell>
        </row>
        <row r="5491">
          <cell r="A5491">
            <v>1709302</v>
          </cell>
          <cell r="B5491" t="str">
            <v>TO</v>
          </cell>
          <cell r="C5491">
            <v>63</v>
          </cell>
          <cell r="D5491" t="str">
            <v>Guaraí</v>
          </cell>
        </row>
        <row r="5492">
          <cell r="A5492">
            <v>1709500</v>
          </cell>
          <cell r="B5492" t="str">
            <v>TO</v>
          </cell>
          <cell r="C5492">
            <v>63</v>
          </cell>
          <cell r="D5492" t="str">
            <v>Gurupi</v>
          </cell>
        </row>
        <row r="5493">
          <cell r="A5493">
            <v>1709807</v>
          </cell>
          <cell r="B5493" t="str">
            <v>TO</v>
          </cell>
          <cell r="C5493">
            <v>63</v>
          </cell>
          <cell r="D5493" t="str">
            <v>Ipueiras</v>
          </cell>
        </row>
        <row r="5494">
          <cell r="A5494">
            <v>1710508</v>
          </cell>
          <cell r="B5494" t="str">
            <v>TO</v>
          </cell>
          <cell r="C5494">
            <v>63</v>
          </cell>
          <cell r="D5494" t="str">
            <v>Itacajá</v>
          </cell>
        </row>
        <row r="5495">
          <cell r="A5495">
            <v>1710706</v>
          </cell>
          <cell r="B5495" t="str">
            <v>TO</v>
          </cell>
          <cell r="C5495">
            <v>63</v>
          </cell>
          <cell r="D5495" t="str">
            <v>Itaguatins</v>
          </cell>
        </row>
        <row r="5496">
          <cell r="A5496">
            <v>1710904</v>
          </cell>
          <cell r="B5496" t="str">
            <v>TO</v>
          </cell>
          <cell r="C5496">
            <v>63</v>
          </cell>
          <cell r="D5496" t="str">
            <v>Itapiratins</v>
          </cell>
        </row>
        <row r="5497">
          <cell r="A5497">
            <v>1711100</v>
          </cell>
          <cell r="B5497" t="str">
            <v>TO</v>
          </cell>
          <cell r="C5497">
            <v>63</v>
          </cell>
          <cell r="D5497" t="str">
            <v>Itaporã do Tocantins</v>
          </cell>
        </row>
        <row r="5498">
          <cell r="A5498">
            <v>1711506</v>
          </cell>
          <cell r="B5498" t="str">
            <v>TO</v>
          </cell>
          <cell r="C5498">
            <v>63</v>
          </cell>
          <cell r="D5498" t="str">
            <v>Jaú do Tocantins</v>
          </cell>
        </row>
        <row r="5499">
          <cell r="A5499">
            <v>1711803</v>
          </cell>
          <cell r="B5499" t="str">
            <v>TO</v>
          </cell>
          <cell r="C5499">
            <v>63</v>
          </cell>
          <cell r="D5499" t="str">
            <v>Juarina</v>
          </cell>
        </row>
        <row r="5500">
          <cell r="A5500">
            <v>1711902</v>
          </cell>
          <cell r="B5500" t="str">
            <v>TO</v>
          </cell>
          <cell r="C5500">
            <v>63</v>
          </cell>
          <cell r="D5500" t="str">
            <v>Lagoa da Confusão</v>
          </cell>
        </row>
        <row r="5501">
          <cell r="A5501">
            <v>1711951</v>
          </cell>
          <cell r="B5501" t="str">
            <v>TO</v>
          </cell>
          <cell r="C5501">
            <v>63</v>
          </cell>
          <cell r="D5501" t="str">
            <v>Lagoa do Tocantins</v>
          </cell>
        </row>
        <row r="5502">
          <cell r="A5502">
            <v>1712009</v>
          </cell>
          <cell r="B5502" t="str">
            <v>TO</v>
          </cell>
          <cell r="C5502">
            <v>63</v>
          </cell>
          <cell r="D5502" t="str">
            <v>Lajeado</v>
          </cell>
        </row>
        <row r="5503">
          <cell r="A5503">
            <v>1712157</v>
          </cell>
          <cell r="B5503" t="str">
            <v>TO</v>
          </cell>
          <cell r="C5503">
            <v>63</v>
          </cell>
          <cell r="D5503" t="str">
            <v>Lavandeira</v>
          </cell>
        </row>
        <row r="5504">
          <cell r="A5504">
            <v>1712405</v>
          </cell>
          <cell r="B5504" t="str">
            <v>TO</v>
          </cell>
          <cell r="C5504">
            <v>63</v>
          </cell>
          <cell r="D5504" t="str">
            <v>Lizarda</v>
          </cell>
        </row>
        <row r="5505">
          <cell r="A5505">
            <v>1712454</v>
          </cell>
          <cell r="B5505" t="str">
            <v>TO</v>
          </cell>
          <cell r="C5505">
            <v>63</v>
          </cell>
          <cell r="D5505" t="str">
            <v>Luzinópolis</v>
          </cell>
        </row>
        <row r="5506">
          <cell r="A5506">
            <v>1712504</v>
          </cell>
          <cell r="B5506" t="str">
            <v>TO</v>
          </cell>
          <cell r="C5506">
            <v>63</v>
          </cell>
          <cell r="D5506" t="str">
            <v>Marianópolis do Tocantins</v>
          </cell>
        </row>
        <row r="5507">
          <cell r="A5507">
            <v>1712702</v>
          </cell>
          <cell r="B5507" t="str">
            <v>TO</v>
          </cell>
          <cell r="C5507">
            <v>63</v>
          </cell>
          <cell r="D5507" t="str">
            <v>Mateiros</v>
          </cell>
        </row>
        <row r="5508">
          <cell r="A5508">
            <v>1712801</v>
          </cell>
          <cell r="B5508" t="str">
            <v>TO</v>
          </cell>
          <cell r="C5508">
            <v>63</v>
          </cell>
          <cell r="D5508" t="str">
            <v>Maurilândia do Tocantins</v>
          </cell>
        </row>
        <row r="5509">
          <cell r="A5509">
            <v>1713205</v>
          </cell>
          <cell r="B5509" t="str">
            <v>TO</v>
          </cell>
          <cell r="C5509">
            <v>63</v>
          </cell>
          <cell r="D5509" t="str">
            <v>Miracema do Tocantins</v>
          </cell>
        </row>
        <row r="5510">
          <cell r="A5510">
            <v>1713304</v>
          </cell>
          <cell r="B5510" t="str">
            <v>TO</v>
          </cell>
          <cell r="C5510">
            <v>63</v>
          </cell>
          <cell r="D5510" t="str">
            <v>Miranorte</v>
          </cell>
        </row>
        <row r="5511">
          <cell r="A5511">
            <v>1713601</v>
          </cell>
          <cell r="B5511" t="str">
            <v>TO</v>
          </cell>
          <cell r="C5511">
            <v>63</v>
          </cell>
          <cell r="D5511" t="str">
            <v>Monte do Carmo</v>
          </cell>
        </row>
        <row r="5512">
          <cell r="A5512">
            <v>1713700</v>
          </cell>
          <cell r="B5512" t="str">
            <v>TO</v>
          </cell>
          <cell r="C5512">
            <v>63</v>
          </cell>
          <cell r="D5512" t="str">
            <v>Monte Santo do Tocantins</v>
          </cell>
        </row>
        <row r="5513">
          <cell r="A5513">
            <v>1713957</v>
          </cell>
          <cell r="B5513" t="str">
            <v>TO</v>
          </cell>
          <cell r="C5513">
            <v>63</v>
          </cell>
          <cell r="D5513" t="str">
            <v>Muricilândia</v>
          </cell>
        </row>
        <row r="5514">
          <cell r="A5514">
            <v>1714203</v>
          </cell>
          <cell r="B5514" t="str">
            <v>TO</v>
          </cell>
          <cell r="C5514">
            <v>63</v>
          </cell>
          <cell r="D5514" t="str">
            <v>Natividade</v>
          </cell>
        </row>
        <row r="5515">
          <cell r="A5515">
            <v>1714302</v>
          </cell>
          <cell r="B5515" t="str">
            <v>TO</v>
          </cell>
          <cell r="C5515">
            <v>63</v>
          </cell>
          <cell r="D5515" t="str">
            <v>Nazaré</v>
          </cell>
        </row>
        <row r="5516">
          <cell r="A5516">
            <v>1714880</v>
          </cell>
          <cell r="B5516" t="str">
            <v>TO</v>
          </cell>
          <cell r="C5516">
            <v>63</v>
          </cell>
          <cell r="D5516" t="str">
            <v>Nova Olinda</v>
          </cell>
        </row>
        <row r="5517">
          <cell r="A5517">
            <v>1715002</v>
          </cell>
          <cell r="B5517" t="str">
            <v>TO</v>
          </cell>
          <cell r="C5517">
            <v>63</v>
          </cell>
          <cell r="D5517" t="str">
            <v>Nova Rosalândia</v>
          </cell>
        </row>
        <row r="5518">
          <cell r="A5518">
            <v>1715101</v>
          </cell>
          <cell r="B5518" t="str">
            <v>TO</v>
          </cell>
          <cell r="C5518">
            <v>63</v>
          </cell>
          <cell r="D5518" t="str">
            <v>Novo Acordo</v>
          </cell>
        </row>
        <row r="5519">
          <cell r="A5519">
            <v>1715150</v>
          </cell>
          <cell r="B5519" t="str">
            <v>TO</v>
          </cell>
          <cell r="C5519">
            <v>63</v>
          </cell>
          <cell r="D5519" t="str">
            <v>Novo Alegre</v>
          </cell>
        </row>
        <row r="5520">
          <cell r="A5520">
            <v>1715259</v>
          </cell>
          <cell r="B5520" t="str">
            <v>TO</v>
          </cell>
          <cell r="C5520">
            <v>63</v>
          </cell>
          <cell r="D5520" t="str">
            <v>Novo Jardim</v>
          </cell>
        </row>
        <row r="5521">
          <cell r="A5521">
            <v>1715507</v>
          </cell>
          <cell r="B5521" t="str">
            <v>TO</v>
          </cell>
          <cell r="C5521">
            <v>63</v>
          </cell>
          <cell r="D5521" t="str">
            <v>Oliveira de Fátima</v>
          </cell>
        </row>
        <row r="5522">
          <cell r="A5522">
            <v>1721000</v>
          </cell>
          <cell r="B5522" t="str">
            <v>TO</v>
          </cell>
          <cell r="C5522">
            <v>63</v>
          </cell>
          <cell r="D5522" t="str">
            <v>Palmas</v>
          </cell>
        </row>
        <row r="5523">
          <cell r="A5523">
            <v>1715705</v>
          </cell>
          <cell r="B5523" t="str">
            <v>TO</v>
          </cell>
          <cell r="C5523">
            <v>63</v>
          </cell>
          <cell r="D5523" t="str">
            <v>Palmeirante</v>
          </cell>
        </row>
        <row r="5524">
          <cell r="A5524">
            <v>1713809</v>
          </cell>
          <cell r="B5524" t="str">
            <v>TO</v>
          </cell>
          <cell r="C5524">
            <v>63</v>
          </cell>
          <cell r="D5524" t="str">
            <v>Palmeiras do Tocantins</v>
          </cell>
        </row>
        <row r="5525">
          <cell r="A5525">
            <v>1715754</v>
          </cell>
          <cell r="B5525" t="str">
            <v>TO</v>
          </cell>
          <cell r="C5525">
            <v>63</v>
          </cell>
          <cell r="D5525" t="str">
            <v>Palmeirópolis</v>
          </cell>
        </row>
        <row r="5526">
          <cell r="A5526">
            <v>1716109</v>
          </cell>
          <cell r="B5526" t="str">
            <v>TO</v>
          </cell>
          <cell r="C5526">
            <v>63</v>
          </cell>
          <cell r="D5526" t="str">
            <v>Paraíso do Tocantins</v>
          </cell>
        </row>
        <row r="5527">
          <cell r="A5527">
            <v>1716208</v>
          </cell>
          <cell r="B5527" t="str">
            <v>TO</v>
          </cell>
          <cell r="C5527">
            <v>63</v>
          </cell>
          <cell r="D5527" t="str">
            <v>Paranã</v>
          </cell>
        </row>
        <row r="5528">
          <cell r="A5528">
            <v>1716307</v>
          </cell>
          <cell r="B5528" t="str">
            <v>TO</v>
          </cell>
          <cell r="C5528">
            <v>63</v>
          </cell>
          <cell r="D5528" t="str">
            <v>Pau D'Arco</v>
          </cell>
        </row>
        <row r="5529">
          <cell r="A5529">
            <v>1716505</v>
          </cell>
          <cell r="B5529" t="str">
            <v>TO</v>
          </cell>
          <cell r="C5529">
            <v>63</v>
          </cell>
          <cell r="D5529" t="str">
            <v>Pedro Afonso</v>
          </cell>
        </row>
        <row r="5530">
          <cell r="A5530">
            <v>1716604</v>
          </cell>
          <cell r="B5530" t="str">
            <v>TO</v>
          </cell>
          <cell r="C5530">
            <v>63</v>
          </cell>
          <cell r="D5530" t="str">
            <v>Peixe</v>
          </cell>
        </row>
        <row r="5531">
          <cell r="A5531">
            <v>1716653</v>
          </cell>
          <cell r="B5531" t="str">
            <v>TO</v>
          </cell>
          <cell r="C5531">
            <v>63</v>
          </cell>
          <cell r="D5531" t="str">
            <v>Pequizeiro</v>
          </cell>
        </row>
        <row r="5532">
          <cell r="A5532">
            <v>1717008</v>
          </cell>
          <cell r="B5532" t="str">
            <v>TO</v>
          </cell>
          <cell r="C5532">
            <v>63</v>
          </cell>
          <cell r="D5532" t="str">
            <v>Pindorama do Tocantins</v>
          </cell>
        </row>
        <row r="5533">
          <cell r="A5533">
            <v>1717206</v>
          </cell>
          <cell r="B5533" t="str">
            <v>TO</v>
          </cell>
          <cell r="C5533">
            <v>63</v>
          </cell>
          <cell r="D5533" t="str">
            <v>Piraquê</v>
          </cell>
        </row>
        <row r="5534">
          <cell r="A5534">
            <v>1717503</v>
          </cell>
          <cell r="B5534" t="str">
            <v>TO</v>
          </cell>
          <cell r="C5534">
            <v>63</v>
          </cell>
          <cell r="D5534" t="str">
            <v>Pium</v>
          </cell>
        </row>
        <row r="5535">
          <cell r="A5535">
            <v>1717800</v>
          </cell>
          <cell r="B5535" t="str">
            <v>TO</v>
          </cell>
          <cell r="C5535">
            <v>63</v>
          </cell>
          <cell r="D5535" t="str">
            <v>Ponte Alta do Bom Jesus</v>
          </cell>
        </row>
        <row r="5536">
          <cell r="A5536">
            <v>1717909</v>
          </cell>
          <cell r="B5536" t="str">
            <v>TO</v>
          </cell>
          <cell r="C5536">
            <v>63</v>
          </cell>
          <cell r="D5536" t="str">
            <v>Ponte Alta do Tocantins</v>
          </cell>
        </row>
        <row r="5537">
          <cell r="A5537">
            <v>1718006</v>
          </cell>
          <cell r="B5537" t="str">
            <v>TO</v>
          </cell>
          <cell r="C5537">
            <v>63</v>
          </cell>
          <cell r="D5537" t="str">
            <v>Porto Alegre do Tocantins</v>
          </cell>
        </row>
        <row r="5538">
          <cell r="A5538">
            <v>1718204</v>
          </cell>
          <cell r="B5538" t="str">
            <v>TO</v>
          </cell>
          <cell r="C5538">
            <v>63</v>
          </cell>
          <cell r="D5538" t="str">
            <v>Porto Nacional</v>
          </cell>
        </row>
        <row r="5539">
          <cell r="A5539">
            <v>1718303</v>
          </cell>
          <cell r="B5539" t="str">
            <v>TO</v>
          </cell>
          <cell r="C5539">
            <v>63</v>
          </cell>
          <cell r="D5539" t="str">
            <v>Praia Norte</v>
          </cell>
        </row>
        <row r="5540">
          <cell r="A5540">
            <v>1718402</v>
          </cell>
          <cell r="B5540" t="str">
            <v>TO</v>
          </cell>
          <cell r="C5540">
            <v>63</v>
          </cell>
          <cell r="D5540" t="str">
            <v>Presidente Kennedy</v>
          </cell>
        </row>
        <row r="5541">
          <cell r="A5541">
            <v>1718451</v>
          </cell>
          <cell r="B5541" t="str">
            <v>TO</v>
          </cell>
          <cell r="C5541">
            <v>63</v>
          </cell>
          <cell r="D5541" t="str">
            <v>Pugmil</v>
          </cell>
        </row>
        <row r="5542">
          <cell r="A5542">
            <v>1718501</v>
          </cell>
          <cell r="B5542" t="str">
            <v>TO</v>
          </cell>
          <cell r="C5542">
            <v>63</v>
          </cell>
          <cell r="D5542" t="str">
            <v>Recursolândia</v>
          </cell>
        </row>
        <row r="5543">
          <cell r="A5543">
            <v>1718550</v>
          </cell>
          <cell r="B5543" t="str">
            <v>TO</v>
          </cell>
          <cell r="C5543">
            <v>63</v>
          </cell>
          <cell r="D5543" t="str">
            <v>Riachinho</v>
          </cell>
        </row>
        <row r="5544">
          <cell r="A5544">
            <v>1718659</v>
          </cell>
          <cell r="B5544" t="str">
            <v>TO</v>
          </cell>
          <cell r="C5544">
            <v>63</v>
          </cell>
          <cell r="D5544" t="str">
            <v>Rio da Conceição</v>
          </cell>
        </row>
        <row r="5545">
          <cell r="A5545">
            <v>1718709</v>
          </cell>
          <cell r="B5545" t="str">
            <v>TO</v>
          </cell>
          <cell r="C5545">
            <v>63</v>
          </cell>
          <cell r="D5545" t="str">
            <v>Rio dos Bois</v>
          </cell>
        </row>
        <row r="5546">
          <cell r="A5546">
            <v>1718758</v>
          </cell>
          <cell r="B5546" t="str">
            <v>TO</v>
          </cell>
          <cell r="C5546">
            <v>63</v>
          </cell>
          <cell r="D5546" t="str">
            <v>Rio Sono</v>
          </cell>
        </row>
        <row r="5547">
          <cell r="A5547">
            <v>1718808</v>
          </cell>
          <cell r="B5547" t="str">
            <v>TO</v>
          </cell>
          <cell r="C5547">
            <v>63</v>
          </cell>
          <cell r="D5547" t="str">
            <v>Sampaio</v>
          </cell>
        </row>
        <row r="5548">
          <cell r="A5548">
            <v>1718840</v>
          </cell>
          <cell r="B5548" t="str">
            <v>TO</v>
          </cell>
          <cell r="C5548">
            <v>63</v>
          </cell>
          <cell r="D5548" t="str">
            <v>Sandolândia</v>
          </cell>
        </row>
        <row r="5549">
          <cell r="A5549">
            <v>1718865</v>
          </cell>
          <cell r="B5549" t="str">
            <v>TO</v>
          </cell>
          <cell r="C5549">
            <v>63</v>
          </cell>
          <cell r="D5549" t="str">
            <v>Santa Fé do Araguaia</v>
          </cell>
        </row>
        <row r="5550">
          <cell r="A5550">
            <v>1718881</v>
          </cell>
          <cell r="B5550" t="str">
            <v>TO</v>
          </cell>
          <cell r="C5550">
            <v>63</v>
          </cell>
          <cell r="D5550" t="str">
            <v>Santa Maria do Tocantins</v>
          </cell>
        </row>
        <row r="5551">
          <cell r="A5551">
            <v>1718899</v>
          </cell>
          <cell r="B5551" t="str">
            <v>TO</v>
          </cell>
          <cell r="C5551">
            <v>63</v>
          </cell>
          <cell r="D5551" t="str">
            <v>Santa Rita do Tocantins</v>
          </cell>
        </row>
        <row r="5552">
          <cell r="A5552">
            <v>1718907</v>
          </cell>
          <cell r="B5552" t="str">
            <v>TO</v>
          </cell>
          <cell r="C5552">
            <v>63</v>
          </cell>
          <cell r="D5552" t="str">
            <v>Santa Rosa do Tocantins</v>
          </cell>
        </row>
        <row r="5553">
          <cell r="A5553">
            <v>1719004</v>
          </cell>
          <cell r="B5553" t="str">
            <v>TO</v>
          </cell>
          <cell r="C5553">
            <v>63</v>
          </cell>
          <cell r="D5553" t="str">
            <v>Santa Tereza do Tocantins</v>
          </cell>
        </row>
        <row r="5554">
          <cell r="A5554">
            <v>1720002</v>
          </cell>
          <cell r="B5554" t="str">
            <v>TO</v>
          </cell>
          <cell r="C5554">
            <v>63</v>
          </cell>
          <cell r="D5554" t="str">
            <v>Santa Terezinha do Tocantins</v>
          </cell>
        </row>
        <row r="5555">
          <cell r="A5555">
            <v>1720101</v>
          </cell>
          <cell r="B5555" t="str">
            <v>TO</v>
          </cell>
          <cell r="C5555">
            <v>63</v>
          </cell>
          <cell r="D5555" t="str">
            <v>São Bento do Tocantins</v>
          </cell>
        </row>
        <row r="5556">
          <cell r="A5556">
            <v>1720150</v>
          </cell>
          <cell r="B5556" t="str">
            <v>TO</v>
          </cell>
          <cell r="C5556">
            <v>63</v>
          </cell>
          <cell r="D5556" t="str">
            <v>São Félix do Tocantins</v>
          </cell>
        </row>
        <row r="5557">
          <cell r="A5557">
            <v>1720200</v>
          </cell>
          <cell r="B5557" t="str">
            <v>TO</v>
          </cell>
          <cell r="C5557">
            <v>63</v>
          </cell>
          <cell r="D5557" t="str">
            <v>São Miguel do Tocantins</v>
          </cell>
        </row>
        <row r="5558">
          <cell r="A5558">
            <v>1720259</v>
          </cell>
          <cell r="B5558" t="str">
            <v>TO</v>
          </cell>
          <cell r="C5558">
            <v>63</v>
          </cell>
          <cell r="D5558" t="str">
            <v>São Salvador do Tocantins</v>
          </cell>
        </row>
        <row r="5559">
          <cell r="A5559">
            <v>1720309</v>
          </cell>
          <cell r="B5559" t="str">
            <v>TO</v>
          </cell>
          <cell r="C5559">
            <v>63</v>
          </cell>
          <cell r="D5559" t="str">
            <v>São Sebastião do Tocantins</v>
          </cell>
        </row>
        <row r="5560">
          <cell r="A5560">
            <v>1720499</v>
          </cell>
          <cell r="B5560" t="str">
            <v>TO</v>
          </cell>
          <cell r="C5560">
            <v>63</v>
          </cell>
          <cell r="D5560" t="str">
            <v>São Valério da Natividade</v>
          </cell>
        </row>
        <row r="5561">
          <cell r="A5561">
            <v>1720655</v>
          </cell>
          <cell r="B5561" t="str">
            <v>TO</v>
          </cell>
          <cell r="C5561">
            <v>63</v>
          </cell>
          <cell r="D5561" t="str">
            <v>Silvanópolis</v>
          </cell>
        </row>
        <row r="5562">
          <cell r="A5562">
            <v>1720804</v>
          </cell>
          <cell r="B5562" t="str">
            <v>TO</v>
          </cell>
          <cell r="C5562">
            <v>63</v>
          </cell>
          <cell r="D5562" t="str">
            <v>Sítio Novo do Tocantins</v>
          </cell>
        </row>
        <row r="5563">
          <cell r="A5563">
            <v>1720853</v>
          </cell>
          <cell r="B5563" t="str">
            <v>TO</v>
          </cell>
          <cell r="C5563">
            <v>63</v>
          </cell>
          <cell r="D5563" t="str">
            <v>Sucupira</v>
          </cell>
        </row>
        <row r="5564">
          <cell r="A5564">
            <v>1720903</v>
          </cell>
          <cell r="B5564" t="str">
            <v>TO</v>
          </cell>
          <cell r="C5564">
            <v>63</v>
          </cell>
          <cell r="D5564" t="str">
            <v>Taguatinga</v>
          </cell>
        </row>
        <row r="5565">
          <cell r="A5565">
            <v>1720937</v>
          </cell>
          <cell r="B5565" t="str">
            <v>TO</v>
          </cell>
          <cell r="C5565">
            <v>63</v>
          </cell>
          <cell r="D5565" t="str">
            <v>Taipas do Tocantins</v>
          </cell>
        </row>
        <row r="5566">
          <cell r="A5566">
            <v>1720978</v>
          </cell>
          <cell r="B5566" t="str">
            <v>TO</v>
          </cell>
          <cell r="C5566">
            <v>63</v>
          </cell>
          <cell r="D5566" t="str">
            <v>Talismã</v>
          </cell>
        </row>
        <row r="5567">
          <cell r="A5567">
            <v>1721109</v>
          </cell>
          <cell r="B5567" t="str">
            <v>TO</v>
          </cell>
          <cell r="C5567">
            <v>63</v>
          </cell>
          <cell r="D5567" t="str">
            <v>Tocantínia</v>
          </cell>
        </row>
        <row r="5568">
          <cell r="A5568">
            <v>1721208</v>
          </cell>
          <cell r="B5568" t="str">
            <v>TO</v>
          </cell>
          <cell r="C5568">
            <v>63</v>
          </cell>
          <cell r="D5568" t="str">
            <v>Tocantinópolis</v>
          </cell>
        </row>
        <row r="5569">
          <cell r="A5569">
            <v>1721257</v>
          </cell>
          <cell r="B5569" t="str">
            <v>TO</v>
          </cell>
          <cell r="C5569">
            <v>63</v>
          </cell>
          <cell r="D5569" t="str">
            <v>Tupirama</v>
          </cell>
        </row>
        <row r="5570">
          <cell r="A5570">
            <v>1721307</v>
          </cell>
          <cell r="B5570" t="str">
            <v>TO</v>
          </cell>
          <cell r="C5570">
            <v>63</v>
          </cell>
          <cell r="D5570" t="str">
            <v>Tupiratins</v>
          </cell>
        </row>
        <row r="5571">
          <cell r="A5571">
            <v>1722081</v>
          </cell>
          <cell r="B5571" t="str">
            <v>TO</v>
          </cell>
          <cell r="C5571">
            <v>63</v>
          </cell>
          <cell r="D5571" t="str">
            <v>Wanderlândia</v>
          </cell>
        </row>
        <row r="5572">
          <cell r="A5572">
            <v>1722107</v>
          </cell>
          <cell r="B5572" t="str">
            <v>TO</v>
          </cell>
          <cell r="C5572">
            <v>63</v>
          </cell>
          <cell r="D5572" t="str">
            <v>Xambioá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bi.mte.gov.br/bgcaged/login.php" TargetMode="External"/><Relationship Id="rId1" Type="http://schemas.openxmlformats.org/officeDocument/2006/relationships/hyperlink" Target="http://tabnet.datasus.gov.br/cgi/tabcgi.exe?popsvs/cnv/popbr.de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observatoriocrianca.org.br/cenario-infancia/temas/educacao-infantil/1081-taxa-bruta-de-matricula-em-creches?filters=1,77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observatoriocrianca.org.br/cenario-infancia/temas/educacao-infantil/543-taxa-bruta-de-matricula-em-pre-escolas?filters=1,82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gov.br/inep/pt-br/areas-de-atuacao/avaliacao-e-exames-educacionais/saeb/resultados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gov.br/inep/pt-br/areas-de-atuacao/avaliacao-e-exames-educacionais/saeb/resultados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gov.br/inep/pt-br/acesso-a-informacao/dados-abertos/indicadores-educacionais/taxas-de-distorcao-idade-seri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ov.br/inep/pt-br/acesso-a-informacao/dados-abertos/sinopses-estatisticas/educacao-basica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datasus.saude.gov.br/cnes-estabelecimentos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datasus.saude.gov.br/cnes-recursos-fisicos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datasus.saude.gov.br/cnes-recursos-humanos-a-partir-de-agosto-de-2007-ocupacoes-classificadas-pela-cbo-2002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datasus.saude.gov.br/cnes-equipes-de-saude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datasus.saude.gov.br/acesso-a-informacao/producao-hospitalar-sih-sus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datasus.saude.gov.br/mortalidade-desde-1996-pela-cid-10" TargetMode="External"/><Relationship Id="rId1" Type="http://schemas.openxmlformats.org/officeDocument/2006/relationships/hyperlink" Target="https://datasus.saude.gov.br/nascidos-vivos-desde-199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s://datasus.saude.gov.br/mortalidade-desde-1996-pela-cid-10" TargetMode="External"/><Relationship Id="rId1" Type="http://schemas.openxmlformats.org/officeDocument/2006/relationships/hyperlink" Target="https://datasus.saude.gov.br/nascidos-vivos-desde-1994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datasus.saude.gov.br/mortalidade-desde-1996-pela-cid-10" TargetMode="External"/><Relationship Id="rId1" Type="http://schemas.openxmlformats.org/officeDocument/2006/relationships/hyperlink" Target="https://datasus.saude.gov.br/populacao-residente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https://datasus.saude.gov.br/mortalidade-desde-1996-pela-cid-10" TargetMode="External"/><Relationship Id="rId1" Type="http://schemas.openxmlformats.org/officeDocument/2006/relationships/hyperlink" Target="https://datasus.saude.gov.br/populacao-residente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5.sefaz.mt.gov.br/-/6461808-indices-publicados" TargetMode="External"/><Relationship Id="rId1" Type="http://schemas.openxmlformats.org/officeDocument/2006/relationships/hyperlink" Target="http://tabnet.datasus.gov.br/cgi/tabcgi.exe?popsvs/cnv/popbr.de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br/trabalho-e-previdencia/pt-br/acesso-a-informacao/dados-abertos/dados-abertos-previdencia/previdencia-social-regime-geral-inss/estatisticas-municipais-2000-a-2016" TargetMode="External"/><Relationship Id="rId2" Type="http://schemas.openxmlformats.org/officeDocument/2006/relationships/hyperlink" Target="http://tabnet.datasus.gov.br/cgi/tabcgi.exe?popsvs/cnv/popbr.def" TargetMode="External"/><Relationship Id="rId1" Type="http://schemas.openxmlformats.org/officeDocument/2006/relationships/hyperlink" Target="https://bi.mte.gov.br/bgcaged/login.php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i.mte.gov.br/bgcaged/log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0" tint="-0.249977111117893"/>
  </sheetPr>
  <dimension ref="B1:H67"/>
  <sheetViews>
    <sheetView showGridLines="0" workbookViewId="0">
      <selection activeCell="B16" sqref="B16:G16"/>
    </sheetView>
  </sheetViews>
  <sheetFormatPr defaultColWidth="9.28515625" defaultRowHeight="15"/>
  <cols>
    <col min="1" max="1" width="9.28515625" style="76"/>
    <col min="2" max="8" width="13.140625" style="76" customWidth="1"/>
    <col min="9" max="16384" width="9.28515625" style="76"/>
  </cols>
  <sheetData>
    <row r="1" spans="2:8" ht="15.75">
      <c r="B1" s="82"/>
      <c r="C1" s="77"/>
      <c r="D1" s="80"/>
      <c r="E1" s="80"/>
      <c r="F1" s="80"/>
      <c r="G1" s="80"/>
      <c r="H1" s="80"/>
    </row>
    <row r="2" spans="2:8" ht="15.75">
      <c r="B2" s="82"/>
      <c r="C2" s="77"/>
      <c r="D2" s="80"/>
      <c r="E2" s="80"/>
      <c r="F2" s="81"/>
      <c r="G2" s="80"/>
      <c r="H2" s="80"/>
    </row>
    <row r="3" spans="2:8">
      <c r="B3" s="77"/>
      <c r="C3" s="77"/>
      <c r="D3" s="80"/>
      <c r="E3" s="80"/>
      <c r="F3" s="80"/>
      <c r="G3" s="80"/>
      <c r="H3" s="80"/>
    </row>
    <row r="4" spans="2:8">
      <c r="B4" s="77"/>
      <c r="C4" s="77"/>
      <c r="D4" s="80"/>
      <c r="E4" s="80"/>
      <c r="F4" s="80"/>
      <c r="G4" s="80"/>
      <c r="H4" s="80"/>
    </row>
    <row r="5" spans="2:8">
      <c r="B5" s="77"/>
      <c r="C5" s="77"/>
      <c r="D5" s="80"/>
      <c r="E5" s="80"/>
      <c r="F5" s="80"/>
      <c r="G5" s="80"/>
      <c r="H5" s="80"/>
    </row>
    <row r="6" spans="2:8">
      <c r="B6" s="77"/>
      <c r="C6" s="77"/>
      <c r="D6" s="80"/>
      <c r="E6" s="80"/>
      <c r="F6" s="80"/>
      <c r="G6" s="80"/>
      <c r="H6" s="80"/>
    </row>
    <row r="7" spans="2:8" ht="15.75">
      <c r="B7" s="77"/>
      <c r="C7" s="77"/>
      <c r="D7" s="80"/>
      <c r="E7" s="80"/>
      <c r="F7" s="80"/>
      <c r="G7" s="81"/>
      <c r="H7" s="80"/>
    </row>
    <row r="8" spans="2:8">
      <c r="B8" s="77"/>
      <c r="C8" s="77"/>
      <c r="D8" s="80"/>
      <c r="E8" s="80"/>
      <c r="F8" s="80"/>
      <c r="G8" s="80"/>
      <c r="H8" s="80"/>
    </row>
    <row r="9" spans="2:8">
      <c r="B9" s="77"/>
      <c r="C9" s="77"/>
      <c r="D9" s="80"/>
      <c r="E9" s="80"/>
      <c r="F9" s="80"/>
      <c r="G9" s="80"/>
      <c r="H9" s="80"/>
    </row>
    <row r="10" spans="2:8">
      <c r="B10" s="77"/>
      <c r="C10" s="77"/>
      <c r="D10" s="80"/>
      <c r="E10" s="80"/>
      <c r="F10" s="80"/>
      <c r="G10" s="80"/>
      <c r="H10" s="80"/>
    </row>
    <row r="11" spans="2:8">
      <c r="B11" s="77"/>
      <c r="C11" s="77"/>
      <c r="D11" s="80"/>
      <c r="E11" s="80"/>
      <c r="F11" s="80"/>
      <c r="G11" s="80"/>
      <c r="H11" s="80"/>
    </row>
    <row r="12" spans="2:8" ht="15" customHeight="1">
      <c r="B12" s="629" t="s">
        <v>693</v>
      </c>
      <c r="C12" s="629"/>
      <c r="D12" s="629"/>
      <c r="E12" s="629"/>
      <c r="F12" s="629"/>
      <c r="G12" s="629"/>
      <c r="H12" s="79"/>
    </row>
    <row r="13" spans="2:8" ht="15" customHeight="1">
      <c r="B13" s="629"/>
      <c r="C13" s="629"/>
      <c r="D13" s="629"/>
      <c r="E13" s="629"/>
      <c r="F13" s="629"/>
      <c r="G13" s="629"/>
      <c r="H13" s="79"/>
    </row>
    <row r="14" spans="2:8" ht="15" customHeight="1">
      <c r="B14" s="629"/>
      <c r="C14" s="629"/>
      <c r="D14" s="629"/>
      <c r="E14" s="629"/>
      <c r="F14" s="629"/>
      <c r="G14" s="629"/>
      <c r="H14" s="79"/>
    </row>
    <row r="15" spans="2:8" ht="15.75">
      <c r="B15" s="630" t="s">
        <v>520</v>
      </c>
      <c r="C15" s="630"/>
      <c r="D15" s="630"/>
      <c r="E15" s="630"/>
      <c r="F15" s="630"/>
      <c r="G15" s="630"/>
    </row>
    <row r="16" spans="2:8" ht="15.75">
      <c r="B16" s="630" t="s">
        <v>487</v>
      </c>
      <c r="C16" s="630"/>
      <c r="D16" s="630"/>
      <c r="E16" s="630"/>
      <c r="F16" s="630"/>
      <c r="G16" s="630"/>
      <c r="H16" s="78"/>
    </row>
    <row r="17" spans="2:7" ht="15.75">
      <c r="B17" s="628" t="s">
        <v>488</v>
      </c>
      <c r="C17" s="628"/>
      <c r="D17" s="628"/>
      <c r="E17" s="628"/>
      <c r="F17" s="628"/>
      <c r="G17" s="628"/>
    </row>
    <row r="18" spans="2:7" ht="15.75">
      <c r="B18" s="628" t="s">
        <v>731</v>
      </c>
      <c r="C18" s="628"/>
      <c r="D18" s="628"/>
      <c r="E18" s="628"/>
      <c r="F18" s="628"/>
      <c r="G18" s="628"/>
    </row>
    <row r="19" spans="2:7" ht="15.75">
      <c r="B19" s="628" t="s">
        <v>643</v>
      </c>
      <c r="C19" s="628"/>
      <c r="D19" s="628"/>
      <c r="E19" s="628"/>
      <c r="F19" s="628"/>
      <c r="G19" s="628"/>
    </row>
    <row r="20" spans="2:7" ht="15.75">
      <c r="B20" s="628" t="s">
        <v>489</v>
      </c>
      <c r="C20" s="628"/>
      <c r="D20" s="628"/>
      <c r="E20" s="628"/>
      <c r="F20" s="628"/>
      <c r="G20" s="628"/>
    </row>
    <row r="21" spans="2:7" ht="15.75">
      <c r="B21" s="628" t="s">
        <v>490</v>
      </c>
      <c r="C21" s="628"/>
      <c r="D21" s="628"/>
      <c r="E21" s="628"/>
      <c r="F21" s="628"/>
      <c r="G21" s="628"/>
    </row>
    <row r="22" spans="2:7" ht="15.75">
      <c r="B22" s="628" t="s">
        <v>491</v>
      </c>
      <c r="C22" s="628"/>
      <c r="D22" s="628"/>
      <c r="E22" s="628"/>
      <c r="F22" s="628"/>
      <c r="G22" s="628"/>
    </row>
    <row r="23" spans="2:7" ht="15.75">
      <c r="B23" s="628" t="s">
        <v>492</v>
      </c>
      <c r="C23" s="628"/>
      <c r="D23" s="628"/>
      <c r="E23" s="628"/>
      <c r="F23" s="628"/>
      <c r="G23" s="628"/>
    </row>
    <row r="24" spans="2:7" ht="15.75">
      <c r="B24" s="628" t="s">
        <v>493</v>
      </c>
      <c r="C24" s="628"/>
      <c r="D24" s="628"/>
      <c r="E24" s="628"/>
      <c r="F24" s="628"/>
      <c r="G24" s="628"/>
    </row>
    <row r="25" spans="2:7" ht="15.75">
      <c r="B25" s="628" t="s">
        <v>494</v>
      </c>
      <c r="C25" s="628"/>
      <c r="D25" s="628"/>
      <c r="E25" s="628"/>
      <c r="F25" s="628"/>
      <c r="G25" s="628"/>
    </row>
    <row r="26" spans="2:7" ht="15.75">
      <c r="B26" s="628" t="s">
        <v>732</v>
      </c>
      <c r="C26" s="628"/>
      <c r="D26" s="628"/>
      <c r="E26" s="628"/>
      <c r="F26" s="628"/>
      <c r="G26" s="628"/>
    </row>
    <row r="27" spans="2:7" ht="15.75">
      <c r="B27" s="628" t="s">
        <v>705</v>
      </c>
      <c r="C27" s="628"/>
      <c r="D27" s="628"/>
      <c r="E27" s="628"/>
      <c r="F27" s="628"/>
      <c r="G27" s="628"/>
    </row>
    <row r="28" spans="2:7" ht="15.75">
      <c r="B28" s="628" t="s">
        <v>706</v>
      </c>
      <c r="C28" s="628"/>
      <c r="D28" s="628"/>
      <c r="E28" s="628"/>
      <c r="F28" s="628"/>
      <c r="G28" s="628"/>
    </row>
    <row r="29" spans="2:7" ht="15.75">
      <c r="B29" s="628" t="s">
        <v>707</v>
      </c>
      <c r="C29" s="628"/>
      <c r="D29" s="628"/>
      <c r="E29" s="628"/>
      <c r="F29" s="628"/>
      <c r="G29" s="628"/>
    </row>
    <row r="30" spans="2:7" ht="15.75">
      <c r="B30" s="628" t="s">
        <v>708</v>
      </c>
      <c r="C30" s="628"/>
      <c r="D30" s="628"/>
      <c r="E30" s="628"/>
      <c r="F30" s="628"/>
      <c r="G30" s="628"/>
    </row>
    <row r="31" spans="2:7" ht="15.75">
      <c r="B31" s="628" t="s">
        <v>709</v>
      </c>
      <c r="C31" s="628"/>
      <c r="D31" s="628"/>
      <c r="E31" s="628"/>
      <c r="F31" s="628"/>
      <c r="G31" s="628"/>
    </row>
    <row r="32" spans="2:7" ht="15.75">
      <c r="B32" s="628" t="s">
        <v>710</v>
      </c>
      <c r="C32" s="628"/>
      <c r="D32" s="628"/>
      <c r="E32" s="628"/>
      <c r="F32" s="628"/>
      <c r="G32" s="628"/>
    </row>
    <row r="33" spans="2:7" ht="15.75">
      <c r="B33" s="628" t="s">
        <v>711</v>
      </c>
      <c r="C33" s="628"/>
      <c r="D33" s="628"/>
      <c r="E33" s="628"/>
      <c r="F33" s="628"/>
      <c r="G33" s="628"/>
    </row>
    <row r="34" spans="2:7" ht="15.75">
      <c r="B34" s="630" t="s">
        <v>712</v>
      </c>
      <c r="C34" s="630"/>
      <c r="D34" s="630"/>
      <c r="E34" s="630"/>
      <c r="F34" s="630"/>
      <c r="G34" s="630"/>
    </row>
    <row r="35" spans="2:7" ht="15.75">
      <c r="B35" s="630" t="s">
        <v>713</v>
      </c>
      <c r="C35" s="630"/>
      <c r="D35" s="630"/>
      <c r="E35" s="630"/>
      <c r="F35" s="630"/>
      <c r="G35" s="630"/>
    </row>
    <row r="36" spans="2:7" ht="15.75">
      <c r="B36" s="630" t="s">
        <v>714</v>
      </c>
      <c r="C36" s="630"/>
      <c r="D36" s="630"/>
      <c r="E36" s="630"/>
      <c r="F36" s="630"/>
      <c r="G36" s="630"/>
    </row>
    <row r="37" spans="2:7" ht="15.75">
      <c r="B37" s="630" t="s">
        <v>715</v>
      </c>
      <c r="C37" s="630"/>
      <c r="D37" s="630"/>
      <c r="E37" s="630"/>
      <c r="F37" s="630"/>
      <c r="G37" s="630"/>
    </row>
    <row r="38" spans="2:7" ht="15.75">
      <c r="B38" s="630" t="s">
        <v>716</v>
      </c>
      <c r="C38" s="630"/>
      <c r="D38" s="630"/>
      <c r="E38" s="630"/>
      <c r="F38" s="630"/>
      <c r="G38" s="630"/>
    </row>
    <row r="39" spans="2:7" ht="15.75">
      <c r="B39" s="630" t="s">
        <v>717</v>
      </c>
      <c r="C39" s="630"/>
      <c r="D39" s="630"/>
      <c r="E39" s="630"/>
      <c r="F39" s="630"/>
      <c r="G39" s="630"/>
    </row>
    <row r="40" spans="2:7" ht="15.75">
      <c r="B40" s="630" t="s">
        <v>718</v>
      </c>
      <c r="C40" s="630"/>
      <c r="D40" s="630"/>
      <c r="E40" s="630"/>
      <c r="F40" s="630"/>
      <c r="G40" s="630"/>
    </row>
    <row r="41" spans="2:7" ht="15.75">
      <c r="B41" s="630" t="s">
        <v>719</v>
      </c>
      <c r="C41" s="630"/>
      <c r="D41" s="630"/>
      <c r="E41" s="630"/>
      <c r="F41" s="630"/>
      <c r="G41" s="630"/>
    </row>
    <row r="42" spans="2:7" ht="15.75">
      <c r="B42" s="630" t="s">
        <v>720</v>
      </c>
      <c r="C42" s="630"/>
      <c r="D42" s="630"/>
      <c r="E42" s="630"/>
      <c r="F42" s="630"/>
      <c r="G42" s="630"/>
    </row>
    <row r="43" spans="2:7" ht="15.75">
      <c r="B43" s="630" t="s">
        <v>721</v>
      </c>
      <c r="C43" s="630"/>
      <c r="D43" s="630"/>
      <c r="E43" s="630"/>
      <c r="F43" s="630"/>
      <c r="G43" s="630"/>
    </row>
    <row r="44" spans="2:7" ht="15.75">
      <c r="B44" s="630" t="s">
        <v>722</v>
      </c>
      <c r="C44" s="630"/>
      <c r="D44" s="630"/>
      <c r="E44" s="630"/>
      <c r="F44" s="630"/>
      <c r="G44" s="630"/>
    </row>
    <row r="45" spans="2:7" ht="15.75">
      <c r="B45" s="630" t="s">
        <v>723</v>
      </c>
      <c r="C45" s="630"/>
      <c r="D45" s="630"/>
      <c r="E45" s="630"/>
      <c r="F45" s="630"/>
      <c r="G45" s="630"/>
    </row>
    <row r="46" spans="2:7" ht="15.75">
      <c r="B46" s="630" t="s">
        <v>724</v>
      </c>
      <c r="C46" s="630"/>
      <c r="D46" s="630"/>
      <c r="E46" s="630"/>
      <c r="F46" s="630"/>
      <c r="G46" s="630"/>
    </row>
    <row r="47" spans="2:7" ht="15.75">
      <c r="B47" s="630" t="s">
        <v>725</v>
      </c>
      <c r="C47" s="630"/>
      <c r="D47" s="630"/>
      <c r="E47" s="630"/>
      <c r="F47" s="630"/>
      <c r="G47" s="630"/>
    </row>
    <row r="48" spans="2:7" ht="15.75">
      <c r="B48" s="630" t="s">
        <v>726</v>
      </c>
      <c r="C48" s="630"/>
      <c r="D48" s="630"/>
      <c r="E48" s="630"/>
      <c r="F48" s="630"/>
      <c r="G48" s="630"/>
    </row>
    <row r="49" spans="2:7" ht="15.75">
      <c r="B49" s="630" t="s">
        <v>727</v>
      </c>
      <c r="C49" s="630"/>
      <c r="D49" s="630"/>
      <c r="E49" s="630"/>
      <c r="F49" s="630"/>
      <c r="G49" s="630"/>
    </row>
    <row r="50" spans="2:7" ht="15.75">
      <c r="B50" s="630" t="s">
        <v>728</v>
      </c>
      <c r="C50" s="630"/>
      <c r="D50" s="630"/>
      <c r="E50" s="630"/>
      <c r="F50" s="630"/>
      <c r="G50" s="630"/>
    </row>
    <row r="51" spans="2:7" ht="15.75">
      <c r="B51" s="630" t="s">
        <v>729</v>
      </c>
      <c r="C51" s="630"/>
      <c r="D51" s="630"/>
      <c r="E51" s="630"/>
      <c r="F51" s="630"/>
      <c r="G51" s="630"/>
    </row>
    <row r="52" spans="2:7" ht="15.75">
      <c r="B52" s="630" t="s">
        <v>730</v>
      </c>
      <c r="C52" s="630"/>
      <c r="D52" s="630"/>
      <c r="E52" s="630"/>
      <c r="F52" s="630"/>
      <c r="G52" s="630"/>
    </row>
    <row r="62" spans="2:7">
      <c r="B62" s="77"/>
      <c r="C62" s="77"/>
    </row>
    <row r="63" spans="2:7">
      <c r="B63" s="77"/>
      <c r="C63" s="77"/>
    </row>
    <row r="64" spans="2:7">
      <c r="B64" s="77"/>
      <c r="C64" s="77"/>
    </row>
    <row r="65" spans="2:3">
      <c r="B65" s="77"/>
      <c r="C65" s="77"/>
    </row>
    <row r="66" spans="2:3">
      <c r="B66" s="77"/>
      <c r="C66" s="77"/>
    </row>
    <row r="67" spans="2:3">
      <c r="B67" s="77"/>
      <c r="C67" s="77"/>
    </row>
  </sheetData>
  <mergeCells count="39">
    <mergeCell ref="B44:G44"/>
    <mergeCell ref="B45:G45"/>
    <mergeCell ref="B46:G46"/>
    <mergeCell ref="B47:G47"/>
    <mergeCell ref="B52:G52"/>
    <mergeCell ref="B48:G48"/>
    <mergeCell ref="B49:G49"/>
    <mergeCell ref="B50:G50"/>
    <mergeCell ref="B51:G51"/>
    <mergeCell ref="B39:G39"/>
    <mergeCell ref="B40:G40"/>
    <mergeCell ref="B41:G41"/>
    <mergeCell ref="B42:G42"/>
    <mergeCell ref="B43:G43"/>
    <mergeCell ref="B34:G34"/>
    <mergeCell ref="B35:G35"/>
    <mergeCell ref="B36:G36"/>
    <mergeCell ref="B37:G37"/>
    <mergeCell ref="B38:G38"/>
    <mergeCell ref="B32:G32"/>
    <mergeCell ref="B33:G33"/>
    <mergeCell ref="B31:G31"/>
    <mergeCell ref="B28:G28"/>
    <mergeCell ref="B29:G29"/>
    <mergeCell ref="B30:G30"/>
    <mergeCell ref="B27:G27"/>
    <mergeCell ref="B12:G14"/>
    <mergeCell ref="B15:G15"/>
    <mergeCell ref="B18:G18"/>
    <mergeCell ref="B17:G17"/>
    <mergeCell ref="B23:G23"/>
    <mergeCell ref="B24:G24"/>
    <mergeCell ref="B25:G25"/>
    <mergeCell ref="B26:G26"/>
    <mergeCell ref="B16:G16"/>
    <mergeCell ref="B19:G19"/>
    <mergeCell ref="B20:G20"/>
    <mergeCell ref="B21:G21"/>
    <mergeCell ref="B22:G22"/>
  </mergeCells>
  <hyperlinks>
    <hyperlink ref="B15:G15" location="'A - Lista de Indicadores'!A1" display="A - Lista de Variáveis"/>
    <hyperlink ref="B16:G16" location="'B - Resumo Geral de Parâmetros'!A1" display="B - Resumo Geral de Parâmetros"/>
    <hyperlink ref="B17:G17" location="'C - Scores '!A1" display="C - Scores "/>
    <hyperlink ref="B18:G18" location="'D - Grupos de Desenvolvimento'!A1" display="E - Grupos de Desenvolvimento"/>
    <hyperlink ref="B19:G19" location="'1 - Indicadores da D. Econômica'!A1" display="01 -Indicadores  da D. Econômica"/>
    <hyperlink ref="B20:G20" location="'2 - V1i'!A1" display="02 - V1i"/>
    <hyperlink ref="B21:G21" location="'3 - V2i'!A1" display="03 - V2i"/>
    <hyperlink ref="B22:G22" location="'4 - V3i'!A1" display="04 - V3i"/>
    <hyperlink ref="B23:G23" location="'5 - V4i'!A1" display="05 - V4i"/>
    <hyperlink ref="B24:G24" location="'6 - V5i'!A1" display="06 - V5i"/>
    <hyperlink ref="B25:G25" location="'7 - V6i'!A1" display="07 - V6i"/>
    <hyperlink ref="B26:G26" location="'8 - Cálculo D. Econômica'!A1" display="08- Cálculo da D. Econômica"/>
    <hyperlink ref="B27:G27" location="'9 - Indicadores da D. Educação'!A1" display="09 - Indicadores da D. Educação"/>
    <hyperlink ref="B28:G28" location="'10 - V7i'!A1" display="10 - V7i"/>
    <hyperlink ref="B29:G29" location="'11 - V8i'!A1" display="11 - V8i "/>
    <hyperlink ref="B30:G30" location="'12 - V9i'!A1" display="12 - V9i"/>
    <hyperlink ref="B31:G31" location="'13 - V10i'!A1" display="13 - V10i"/>
    <hyperlink ref="B32:G32" location="'14 - V11i'!A1" display="14 - V11i"/>
    <hyperlink ref="B33:G33" location="'15 - V12i'!A1" display="15 - V12i"/>
    <hyperlink ref="B34:G34" location="'16 - Cálculo D. Educação'!A1" display="16- Cálculo da D. Educação"/>
    <hyperlink ref="B35:G35" location="'17 - Dimensão Saúde'!A1" display="17 - Indicadores da D. Saúde"/>
    <hyperlink ref="B36:G36" location="'18 -V13i'!A1" display="18 -V13i"/>
    <hyperlink ref="B37:G37" location="'19 - V14i'!A1" display="19 - V14i"/>
    <hyperlink ref="B38:G38" location="'20 - V15i'!A1" display="20 - V15i"/>
    <hyperlink ref="B39:G39" location="'21 - V16i '!A1" display="21 - V16i"/>
    <hyperlink ref="B40:G40" location="'22 - V17i'!A1" display="22 - V17i"/>
    <hyperlink ref="B41:G41" location="'23 - V18i '!A1" display="23 - V18i"/>
    <hyperlink ref="B42:G42" location="'24 - V19i'!A1" display="24- V19i"/>
    <hyperlink ref="B43:G43" location="'25 - V20i'!A1" display="25 - V20i"/>
    <hyperlink ref="B46:G46" location="'28 -Cálculo D. Saúde'!A1" display="28 - Cálculo da D. Saúde"/>
    <hyperlink ref="B47:G47" location="'29 - Dimensão Segurança'!A1" display="29 -Indicadores da D. Segurança"/>
    <hyperlink ref="B48:G48" location="'30 - V23i'!A1" display="30 - V23i"/>
    <hyperlink ref="B49:G49" location="'31- V24i'!A1" display="31 - V24i"/>
    <hyperlink ref="B50:G50" location="'32 - V25i'!A1" display="32 - V25i"/>
    <hyperlink ref="B51:G51" location="'33 - V26i'!A1" display="33 - V26i"/>
    <hyperlink ref="B52:G52" location="'34 - Cálculo D. Segurança '!A1" display="34 - Cálculo da D. Segurança"/>
    <hyperlink ref="B44:G44" location="'26 - V21i'!A1" display="26 - V21i"/>
    <hyperlink ref="B45:G45" location="'27 - V22i'!A1" display="27 - V22i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0070C0"/>
  </sheetPr>
  <dimension ref="B1:F156"/>
  <sheetViews>
    <sheetView showGridLines="0" workbookViewId="0">
      <selection activeCell="J17" sqref="J17"/>
    </sheetView>
  </sheetViews>
  <sheetFormatPr defaultRowHeight="15"/>
  <cols>
    <col min="2" max="2" width="16.42578125" customWidth="1"/>
    <col min="3" max="3" width="30" bestFit="1" customWidth="1"/>
    <col min="4" max="6" width="21.570312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0" t="s">
        <v>438</v>
      </c>
    </row>
    <row r="3" spans="2:6">
      <c r="B3" s="20" t="s">
        <v>556</v>
      </c>
    </row>
    <row r="4" spans="2:6">
      <c r="B4" s="103">
        <v>2021</v>
      </c>
    </row>
    <row r="5" spans="2:6">
      <c r="B5" s="102" t="s">
        <v>302</v>
      </c>
    </row>
    <row r="6" spans="2:6">
      <c r="E6" s="531"/>
    </row>
    <row r="7" spans="2:6" ht="45">
      <c r="B7" s="15" t="s">
        <v>186</v>
      </c>
      <c r="C7" s="1" t="s">
        <v>0</v>
      </c>
      <c r="D7" s="453" t="s">
        <v>549</v>
      </c>
      <c r="E7" s="454" t="s">
        <v>557</v>
      </c>
      <c r="F7" s="453" t="s">
        <v>558</v>
      </c>
    </row>
    <row r="8" spans="2:6">
      <c r="B8" s="52" t="s">
        <v>191</v>
      </c>
      <c r="C8" s="7" t="s">
        <v>192</v>
      </c>
      <c r="D8" s="52" t="s">
        <v>193</v>
      </c>
      <c r="E8" s="85" t="s">
        <v>194</v>
      </c>
      <c r="F8" s="52" t="s">
        <v>272</v>
      </c>
    </row>
    <row r="9" spans="2:6">
      <c r="B9" s="71">
        <v>5100102</v>
      </c>
      <c r="C9" s="2" t="s">
        <v>1</v>
      </c>
      <c r="D9" s="9">
        <v>4292</v>
      </c>
      <c r="E9" s="586">
        <v>571</v>
      </c>
      <c r="F9" s="12">
        <v>133.0382106244175</v>
      </c>
    </row>
    <row r="10" spans="2:6">
      <c r="B10" s="71">
        <v>5100201</v>
      </c>
      <c r="C10" s="2" t="s">
        <v>2</v>
      </c>
      <c r="D10" s="9">
        <v>20813</v>
      </c>
      <c r="E10" s="586">
        <v>6757</v>
      </c>
      <c r="F10" s="12">
        <v>324.65286119252391</v>
      </c>
    </row>
    <row r="11" spans="2:6">
      <c r="B11" s="71">
        <v>5100250</v>
      </c>
      <c r="C11" s="2" t="s">
        <v>3</v>
      </c>
      <c r="D11" s="9">
        <v>41085</v>
      </c>
      <c r="E11" s="586">
        <v>12536</v>
      </c>
      <c r="F11" s="12">
        <v>305.12352440063285</v>
      </c>
    </row>
    <row r="12" spans="2:6">
      <c r="B12" s="71">
        <v>5100300</v>
      </c>
      <c r="C12" s="2" t="s">
        <v>4</v>
      </c>
      <c r="D12" s="9">
        <v>15304</v>
      </c>
      <c r="E12" s="586">
        <v>2919</v>
      </c>
      <c r="F12" s="12">
        <v>190.7344485101934</v>
      </c>
    </row>
    <row r="13" spans="2:6">
      <c r="B13" s="71">
        <v>5100359</v>
      </c>
      <c r="C13" s="2" t="s">
        <v>5</v>
      </c>
      <c r="D13" s="9">
        <v>5123</v>
      </c>
      <c r="E13" s="586">
        <v>655</v>
      </c>
      <c r="F13" s="12">
        <v>127.8547725941831</v>
      </c>
    </row>
    <row r="14" spans="2:6">
      <c r="B14" s="71">
        <v>5100409</v>
      </c>
      <c r="C14" s="2" t="s">
        <v>6</v>
      </c>
      <c r="D14" s="9">
        <v>9761</v>
      </c>
      <c r="E14" s="586">
        <v>3357</v>
      </c>
      <c r="F14" s="12">
        <v>343.91968036061877</v>
      </c>
    </row>
    <row r="15" spans="2:6">
      <c r="B15" s="71">
        <v>5100508</v>
      </c>
      <c r="C15" s="2" t="s">
        <v>7</v>
      </c>
      <c r="D15" s="9">
        <v>9171</v>
      </c>
      <c r="E15" s="586">
        <v>339</v>
      </c>
      <c r="F15" s="12">
        <v>36.964344128230287</v>
      </c>
    </row>
    <row r="16" spans="2:6">
      <c r="B16" s="71">
        <v>5100607</v>
      </c>
      <c r="C16" s="2" t="s">
        <v>8</v>
      </c>
      <c r="D16" s="9">
        <v>8578</v>
      </c>
      <c r="E16" s="586">
        <v>2871</v>
      </c>
      <c r="F16" s="12">
        <v>334.6934017253439</v>
      </c>
    </row>
    <row r="17" spans="2:6">
      <c r="B17" s="71">
        <v>5100805</v>
      </c>
      <c r="C17" s="2" t="s">
        <v>9</v>
      </c>
      <c r="D17" s="9">
        <v>7886</v>
      </c>
      <c r="E17" s="586">
        <v>1206</v>
      </c>
      <c r="F17" s="12">
        <v>152.92924169414152</v>
      </c>
    </row>
    <row r="18" spans="2:6">
      <c r="B18" s="71">
        <v>5101001</v>
      </c>
      <c r="C18" s="2" t="s">
        <v>10</v>
      </c>
      <c r="D18" s="9">
        <v>2486</v>
      </c>
      <c r="E18" s="586">
        <v>812</v>
      </c>
      <c r="F18" s="12">
        <v>326.62912308930009</v>
      </c>
    </row>
    <row r="19" spans="2:6">
      <c r="B19" s="71">
        <v>5101209</v>
      </c>
      <c r="C19" s="2" t="s">
        <v>11</v>
      </c>
      <c r="D19" s="9">
        <v>753</v>
      </c>
      <c r="E19" s="586">
        <v>189</v>
      </c>
      <c r="F19" s="12">
        <v>250.99601593625499</v>
      </c>
    </row>
    <row r="20" spans="2:6">
      <c r="B20" s="71">
        <v>5101258</v>
      </c>
      <c r="C20" s="2" t="s">
        <v>12</v>
      </c>
      <c r="D20" s="9">
        <v>13351</v>
      </c>
      <c r="E20" s="586">
        <v>3456</v>
      </c>
      <c r="F20" s="12">
        <v>258.85701445584601</v>
      </c>
    </row>
    <row r="21" spans="2:6">
      <c r="B21" s="71">
        <v>5101308</v>
      </c>
      <c r="C21" s="2" t="s">
        <v>13</v>
      </c>
      <c r="D21" s="9">
        <v>7418</v>
      </c>
      <c r="E21" s="586">
        <v>1345</v>
      </c>
      <c r="F21" s="12">
        <v>181.31571852251281</v>
      </c>
    </row>
    <row r="22" spans="2:6">
      <c r="B22" s="71">
        <v>5101407</v>
      </c>
      <c r="C22" s="2" t="s">
        <v>14</v>
      </c>
      <c r="D22" s="9">
        <v>16485</v>
      </c>
      <c r="E22" s="586">
        <v>6301</v>
      </c>
      <c r="F22" s="12">
        <v>382.2262663026994</v>
      </c>
    </row>
    <row r="23" spans="2:6">
      <c r="B23" s="71">
        <v>5101605</v>
      </c>
      <c r="C23" s="2" t="s">
        <v>15</v>
      </c>
      <c r="D23" s="9">
        <v>6546</v>
      </c>
      <c r="E23" s="586">
        <v>526</v>
      </c>
      <c r="F23" s="12">
        <v>80.354414909868623</v>
      </c>
    </row>
    <row r="24" spans="2:6">
      <c r="B24" s="71">
        <v>5101704</v>
      </c>
      <c r="C24" s="2" t="s">
        <v>16</v>
      </c>
      <c r="D24" s="9">
        <v>26808</v>
      </c>
      <c r="E24" s="586">
        <v>6405</v>
      </c>
      <c r="F24" s="12">
        <v>238.92121754700091</v>
      </c>
    </row>
    <row r="25" spans="2:6">
      <c r="B25" s="71">
        <v>5101803</v>
      </c>
      <c r="C25" s="2" t="s">
        <v>17</v>
      </c>
      <c r="D25" s="9">
        <v>49262</v>
      </c>
      <c r="E25" s="586">
        <v>15785</v>
      </c>
      <c r="F25" s="12">
        <v>320.4295400105558</v>
      </c>
    </row>
    <row r="26" spans="2:6">
      <c r="B26" s="71">
        <v>5101852</v>
      </c>
      <c r="C26" s="2" t="s">
        <v>18</v>
      </c>
      <c r="D26" s="9">
        <v>5132</v>
      </c>
      <c r="E26" s="586">
        <v>1354</v>
      </c>
      <c r="F26" s="12">
        <v>263.83476227591586</v>
      </c>
    </row>
    <row r="27" spans="2:6">
      <c r="B27" s="71">
        <v>5101902</v>
      </c>
      <c r="C27" s="2" t="s">
        <v>19</v>
      </c>
      <c r="D27" s="9">
        <v>15195</v>
      </c>
      <c r="E27" s="586">
        <v>4595</v>
      </c>
      <c r="F27" s="12">
        <v>302.40210595590656</v>
      </c>
    </row>
    <row r="28" spans="2:6">
      <c r="B28" s="71">
        <v>5102504</v>
      </c>
      <c r="C28" s="2" t="s">
        <v>20</v>
      </c>
      <c r="D28" s="9">
        <v>72897</v>
      </c>
      <c r="E28" s="586">
        <v>14949</v>
      </c>
      <c r="F28" s="12">
        <v>205.07016749660482</v>
      </c>
    </row>
    <row r="29" spans="2:6">
      <c r="B29" s="71">
        <v>5102603</v>
      </c>
      <c r="C29" s="2" t="s">
        <v>21</v>
      </c>
      <c r="D29" s="9">
        <v>9757</v>
      </c>
      <c r="E29" s="586">
        <v>1329</v>
      </c>
      <c r="F29" s="12">
        <v>136.20990058419596</v>
      </c>
    </row>
    <row r="30" spans="2:6">
      <c r="B30" s="71">
        <v>5102637</v>
      </c>
      <c r="C30" s="2" t="s">
        <v>22</v>
      </c>
      <c r="D30" s="9">
        <v>27193</v>
      </c>
      <c r="E30" s="586">
        <v>15497</v>
      </c>
      <c r="F30" s="12">
        <v>569.88930974883249</v>
      </c>
    </row>
    <row r="31" spans="2:6">
      <c r="B31" s="71">
        <v>5102678</v>
      </c>
      <c r="C31" s="2" t="s">
        <v>23</v>
      </c>
      <c r="D31" s="9">
        <v>33300</v>
      </c>
      <c r="E31" s="586">
        <v>11890</v>
      </c>
      <c r="F31" s="12">
        <v>357.05705705705702</v>
      </c>
    </row>
    <row r="32" spans="2:6">
      <c r="B32" s="71">
        <v>5102686</v>
      </c>
      <c r="C32" s="2" t="s">
        <v>24</v>
      </c>
      <c r="D32" s="9">
        <v>5251</v>
      </c>
      <c r="E32" s="586">
        <v>3650</v>
      </c>
      <c r="F32" s="12">
        <v>695.1056941534946</v>
      </c>
    </row>
    <row r="33" spans="2:6">
      <c r="B33" s="71">
        <v>5102694</v>
      </c>
      <c r="C33" s="2" t="s">
        <v>25</v>
      </c>
      <c r="D33" s="9">
        <v>3484</v>
      </c>
      <c r="E33" s="586">
        <v>557</v>
      </c>
      <c r="F33" s="12">
        <v>159.87370838117107</v>
      </c>
    </row>
    <row r="34" spans="2:6">
      <c r="B34" s="71">
        <v>5102702</v>
      </c>
      <c r="C34" s="2" t="s">
        <v>26</v>
      </c>
      <c r="D34" s="9">
        <v>16788</v>
      </c>
      <c r="E34" s="586">
        <v>5481</v>
      </c>
      <c r="F34" s="12">
        <v>326.48320228734809</v>
      </c>
    </row>
    <row r="35" spans="2:6">
      <c r="B35" s="71">
        <v>5102793</v>
      </c>
      <c r="C35" s="2" t="s">
        <v>27</v>
      </c>
      <c r="D35" s="9">
        <v>8111</v>
      </c>
      <c r="E35" s="586">
        <v>1197</v>
      </c>
      <c r="F35" s="12">
        <v>147.57736407348045</v>
      </c>
    </row>
    <row r="36" spans="2:6">
      <c r="B36" s="71">
        <v>5102850</v>
      </c>
      <c r="C36" s="2" t="s">
        <v>28</v>
      </c>
      <c r="D36" s="9">
        <v>6790</v>
      </c>
      <c r="E36" s="586">
        <v>867</v>
      </c>
      <c r="F36" s="12">
        <v>127.68777614138438</v>
      </c>
    </row>
    <row r="37" spans="2:6">
      <c r="B37" s="71">
        <v>5103007</v>
      </c>
      <c r="C37" s="2" t="s">
        <v>29</v>
      </c>
      <c r="D37" s="9">
        <v>17667</v>
      </c>
      <c r="E37" s="586">
        <v>3307</v>
      </c>
      <c r="F37" s="12">
        <v>187.18514745004811</v>
      </c>
    </row>
    <row r="38" spans="2:6">
      <c r="B38" s="71">
        <v>5103056</v>
      </c>
      <c r="C38" s="2" t="s">
        <v>30</v>
      </c>
      <c r="D38" s="9">
        <v>9475</v>
      </c>
      <c r="E38" s="586">
        <v>2082</v>
      </c>
      <c r="F38" s="12">
        <v>219.73614775725594</v>
      </c>
    </row>
    <row r="39" spans="2:6">
      <c r="B39" s="71">
        <v>5103106</v>
      </c>
      <c r="C39" s="2" t="s">
        <v>31</v>
      </c>
      <c r="D39" s="9">
        <v>4477</v>
      </c>
      <c r="E39" s="586">
        <v>1038</v>
      </c>
      <c r="F39" s="12">
        <v>231.85168639714092</v>
      </c>
    </row>
    <row r="40" spans="2:6">
      <c r="B40" s="71">
        <v>5103205</v>
      </c>
      <c r="C40" s="2" t="s">
        <v>32</v>
      </c>
      <c r="D40" s="9">
        <v>26907</v>
      </c>
      <c r="E40" s="586">
        <v>6785</v>
      </c>
      <c r="F40" s="12">
        <v>252.16486416174229</v>
      </c>
    </row>
    <row r="41" spans="2:6">
      <c r="B41" s="71">
        <v>5103254</v>
      </c>
      <c r="C41" s="2" t="s">
        <v>33</v>
      </c>
      <c r="D41" s="9">
        <v>29614</v>
      </c>
      <c r="E41" s="586">
        <v>3357</v>
      </c>
      <c r="F41" s="12">
        <v>113.35854663334909</v>
      </c>
    </row>
    <row r="42" spans="2:6">
      <c r="B42" s="71">
        <v>5103304</v>
      </c>
      <c r="C42" s="2" t="s">
        <v>34</v>
      </c>
      <c r="D42" s="9">
        <v>15651</v>
      </c>
      <c r="E42" s="586">
        <v>4064</v>
      </c>
      <c r="F42" s="12">
        <v>259.66391923838734</v>
      </c>
    </row>
    <row r="43" spans="2:6">
      <c r="B43" s="71">
        <v>5103353</v>
      </c>
      <c r="C43" s="2" t="s">
        <v>35</v>
      </c>
      <c r="D43" s="9">
        <v>23744</v>
      </c>
      <c r="E43" s="586">
        <v>5505</v>
      </c>
      <c r="F43" s="12">
        <v>231.84804582210242</v>
      </c>
    </row>
    <row r="44" spans="2:6">
      <c r="B44" s="71">
        <v>5103361</v>
      </c>
      <c r="C44" s="2" t="s">
        <v>36</v>
      </c>
      <c r="D44" s="9">
        <v>3145</v>
      </c>
      <c r="E44" s="586">
        <v>609</v>
      </c>
      <c r="F44" s="12">
        <v>193.64069952305246</v>
      </c>
    </row>
    <row r="45" spans="2:6">
      <c r="B45" s="71">
        <v>5103379</v>
      </c>
      <c r="C45" s="2" t="s">
        <v>37</v>
      </c>
      <c r="D45" s="9">
        <v>14870</v>
      </c>
      <c r="E45" s="586">
        <v>1302</v>
      </c>
      <c r="F45" s="12">
        <v>87.558843308675179</v>
      </c>
    </row>
    <row r="46" spans="2:6">
      <c r="B46" s="71">
        <v>5103403</v>
      </c>
      <c r="C46" s="2" t="s">
        <v>38</v>
      </c>
      <c r="D46" s="9">
        <v>492350</v>
      </c>
      <c r="E46" s="586">
        <v>250230</v>
      </c>
      <c r="F46" s="12">
        <v>508.23601096780749</v>
      </c>
    </row>
    <row r="47" spans="2:6">
      <c r="B47" s="71">
        <v>5103437</v>
      </c>
      <c r="C47" s="2" t="s">
        <v>39</v>
      </c>
      <c r="D47" s="9">
        <v>4141</v>
      </c>
      <c r="E47" s="586">
        <v>471</v>
      </c>
      <c r="F47" s="12">
        <v>113.74064235691863</v>
      </c>
    </row>
    <row r="48" spans="2:6">
      <c r="B48" s="71">
        <v>5103452</v>
      </c>
      <c r="C48" s="2" t="s">
        <v>40</v>
      </c>
      <c r="D48" s="9">
        <v>7274</v>
      </c>
      <c r="E48" s="586">
        <v>717</v>
      </c>
      <c r="F48" s="12">
        <v>98.570250206213913</v>
      </c>
    </row>
    <row r="49" spans="2:6">
      <c r="B49" s="71">
        <v>5103502</v>
      </c>
      <c r="C49" s="2" t="s">
        <v>41</v>
      </c>
      <c r="D49" s="9">
        <v>17085</v>
      </c>
      <c r="E49" s="586">
        <v>8279</v>
      </c>
      <c r="F49" s="12">
        <v>484.57711442786075</v>
      </c>
    </row>
    <row r="50" spans="2:6">
      <c r="B50" s="71">
        <v>5103601</v>
      </c>
      <c r="C50" s="2" t="s">
        <v>42</v>
      </c>
      <c r="D50" s="9">
        <v>6452</v>
      </c>
      <c r="E50" s="586">
        <v>1369</v>
      </c>
      <c r="F50" s="12">
        <v>212.18226906385618</v>
      </c>
    </row>
    <row r="51" spans="2:6">
      <c r="B51" s="71">
        <v>5103700</v>
      </c>
      <c r="C51" s="2" t="s">
        <v>43</v>
      </c>
      <c r="D51" s="9">
        <v>10423</v>
      </c>
      <c r="E51" s="586">
        <v>2403</v>
      </c>
      <c r="F51" s="12">
        <v>230.54782692123189</v>
      </c>
    </row>
    <row r="52" spans="2:6">
      <c r="B52" s="71">
        <v>5103809</v>
      </c>
      <c r="C52" s="2" t="s">
        <v>44</v>
      </c>
      <c r="D52" s="9">
        <v>2699</v>
      </c>
      <c r="E52" s="586">
        <v>517</v>
      </c>
      <c r="F52" s="12">
        <v>191.55242682474992</v>
      </c>
    </row>
    <row r="53" spans="2:6">
      <c r="B53" s="71">
        <v>5103858</v>
      </c>
      <c r="C53" s="2" t="s">
        <v>45</v>
      </c>
      <c r="D53" s="9">
        <v>5614</v>
      </c>
      <c r="E53" s="586">
        <v>1889</v>
      </c>
      <c r="F53" s="12">
        <v>336.48022800142502</v>
      </c>
    </row>
    <row r="54" spans="2:6">
      <c r="B54" s="71">
        <v>5103908</v>
      </c>
      <c r="C54" s="2" t="s">
        <v>46</v>
      </c>
      <c r="D54" s="9">
        <v>4084</v>
      </c>
      <c r="E54" s="586">
        <v>795</v>
      </c>
      <c r="F54" s="12">
        <v>194.66209598432908</v>
      </c>
    </row>
    <row r="55" spans="2:6">
      <c r="B55" s="71">
        <v>5103957</v>
      </c>
      <c r="C55" s="2" t="s">
        <v>47</v>
      </c>
      <c r="D55" s="9">
        <v>2405</v>
      </c>
      <c r="E55" s="586">
        <v>337</v>
      </c>
      <c r="F55" s="12">
        <v>140.12474012474013</v>
      </c>
    </row>
    <row r="56" spans="2:6">
      <c r="B56" s="71">
        <v>5104104</v>
      </c>
      <c r="C56" s="2" t="s">
        <v>48</v>
      </c>
      <c r="D56" s="9">
        <v>28329</v>
      </c>
      <c r="E56" s="586">
        <v>5247</v>
      </c>
      <c r="F56" s="12">
        <v>185.21656253309328</v>
      </c>
    </row>
    <row r="57" spans="2:6">
      <c r="B57" s="71">
        <v>5104203</v>
      </c>
      <c r="C57" s="2" t="s">
        <v>49</v>
      </c>
      <c r="D57" s="9">
        <v>12980</v>
      </c>
      <c r="E57" s="586">
        <v>1780</v>
      </c>
      <c r="F57" s="12">
        <v>137.13405238828969</v>
      </c>
    </row>
    <row r="58" spans="2:6">
      <c r="B58" s="71">
        <v>5104500</v>
      </c>
      <c r="C58" s="2" t="s">
        <v>50</v>
      </c>
      <c r="D58" s="9">
        <v>2159</v>
      </c>
      <c r="E58" s="586">
        <v>359</v>
      </c>
      <c r="F58" s="12">
        <v>166.2806855025475</v>
      </c>
    </row>
    <row r="59" spans="2:6">
      <c r="B59" s="71">
        <v>5104526</v>
      </c>
      <c r="C59" s="2" t="s">
        <v>51</v>
      </c>
      <c r="D59" s="9">
        <v>6189</v>
      </c>
      <c r="E59" s="586">
        <v>2317</v>
      </c>
      <c r="F59" s="12">
        <v>374.37388915818389</v>
      </c>
    </row>
    <row r="60" spans="2:6">
      <c r="B60" s="71">
        <v>5104542</v>
      </c>
      <c r="C60" s="2" t="s">
        <v>52</v>
      </c>
      <c r="D60" s="9">
        <v>5378</v>
      </c>
      <c r="E60" s="586">
        <v>1046</v>
      </c>
      <c r="F60" s="12">
        <v>194.49609520267757</v>
      </c>
    </row>
    <row r="61" spans="2:6">
      <c r="B61" s="71">
        <v>5104559</v>
      </c>
      <c r="C61" s="2" t="s">
        <v>53</v>
      </c>
      <c r="D61" s="9">
        <v>2819</v>
      </c>
      <c r="E61" s="586">
        <v>1408</v>
      </c>
      <c r="F61" s="12">
        <v>499.46789641716919</v>
      </c>
    </row>
    <row r="62" spans="2:6">
      <c r="B62" s="71">
        <v>5104609</v>
      </c>
      <c r="C62" s="2" t="s">
        <v>54</v>
      </c>
      <c r="D62" s="9">
        <v>10787</v>
      </c>
      <c r="E62" s="586">
        <v>3560</v>
      </c>
      <c r="F62" s="12">
        <v>330.02688421247802</v>
      </c>
    </row>
    <row r="63" spans="2:6">
      <c r="B63" s="71">
        <v>5104807</v>
      </c>
      <c r="C63" s="2" t="s">
        <v>55</v>
      </c>
      <c r="D63" s="9">
        <v>21494</v>
      </c>
      <c r="E63" s="586">
        <v>6677</v>
      </c>
      <c r="F63" s="12">
        <v>310.64483111566017</v>
      </c>
    </row>
    <row r="64" spans="2:6">
      <c r="B64" s="71">
        <v>5104906</v>
      </c>
      <c r="C64" s="2" t="s">
        <v>56</v>
      </c>
      <c r="D64" s="9">
        <v>6499</v>
      </c>
      <c r="E64" s="586">
        <v>808</v>
      </c>
      <c r="F64" s="12">
        <v>124.32681951069395</v>
      </c>
    </row>
    <row r="65" spans="2:6">
      <c r="B65" s="71">
        <v>5105002</v>
      </c>
      <c r="C65" s="2" t="s">
        <v>57</v>
      </c>
      <c r="D65" s="9">
        <v>6437</v>
      </c>
      <c r="E65" s="586">
        <v>1017</v>
      </c>
      <c r="F65" s="12">
        <v>157.99285381388844</v>
      </c>
    </row>
    <row r="66" spans="2:6">
      <c r="B66" s="71">
        <v>5105101</v>
      </c>
      <c r="C66" s="2" t="s">
        <v>58</v>
      </c>
      <c r="D66" s="9">
        <v>26927</v>
      </c>
      <c r="E66" s="586">
        <v>7386</v>
      </c>
      <c r="F66" s="12">
        <v>274.29717384038327</v>
      </c>
    </row>
    <row r="67" spans="2:6">
      <c r="B67" s="71">
        <v>5105150</v>
      </c>
      <c r="C67" s="2" t="s">
        <v>59</v>
      </c>
      <c r="D67" s="9">
        <v>31939</v>
      </c>
      <c r="E67" s="586">
        <v>8887</v>
      </c>
      <c r="F67" s="12">
        <v>278.24916246595069</v>
      </c>
    </row>
    <row r="68" spans="2:6">
      <c r="B68" s="71">
        <v>5105176</v>
      </c>
      <c r="C68" s="2" t="s">
        <v>60</v>
      </c>
      <c r="D68" s="9">
        <v>12240</v>
      </c>
      <c r="E68" s="586">
        <v>1809</v>
      </c>
      <c r="F68" s="12">
        <v>147.79411764705881</v>
      </c>
    </row>
    <row r="69" spans="2:6">
      <c r="B69" s="71">
        <v>5105200</v>
      </c>
      <c r="C69" s="2" t="s">
        <v>61</v>
      </c>
      <c r="D69" s="9">
        <v>8865</v>
      </c>
      <c r="E69" s="586">
        <v>1573</v>
      </c>
      <c r="F69" s="12">
        <v>177.43936830231246</v>
      </c>
    </row>
    <row r="70" spans="2:6">
      <c r="B70" s="71">
        <v>5105234</v>
      </c>
      <c r="C70" s="2" t="s">
        <v>62</v>
      </c>
      <c r="D70" s="9">
        <v>4696</v>
      </c>
      <c r="E70" s="586">
        <v>1260</v>
      </c>
      <c r="F70" s="12">
        <v>268.31345826235093</v>
      </c>
    </row>
    <row r="71" spans="2:6">
      <c r="B71" s="71">
        <v>5105259</v>
      </c>
      <c r="C71" s="2" t="s">
        <v>63</v>
      </c>
      <c r="D71" s="9">
        <v>52252</v>
      </c>
      <c r="E71" s="586">
        <v>27575</v>
      </c>
      <c r="F71" s="12">
        <v>527.73099594273901</v>
      </c>
    </row>
    <row r="72" spans="2:6">
      <c r="B72" s="71">
        <v>5105309</v>
      </c>
      <c r="C72" s="2" t="s">
        <v>64</v>
      </c>
      <c r="D72" s="9">
        <v>1591</v>
      </c>
      <c r="E72" s="586">
        <v>257</v>
      </c>
      <c r="F72" s="12">
        <v>161.53362664990573</v>
      </c>
    </row>
    <row r="73" spans="2:6">
      <c r="B73" s="71">
        <v>5105580</v>
      </c>
      <c r="C73" s="2" t="s">
        <v>65</v>
      </c>
      <c r="D73" s="9">
        <v>7739</v>
      </c>
      <c r="E73" s="586">
        <v>2313</v>
      </c>
      <c r="F73" s="12">
        <v>298.87582374983845</v>
      </c>
    </row>
    <row r="74" spans="2:6">
      <c r="B74" s="71">
        <v>5105606</v>
      </c>
      <c r="C74" s="2" t="s">
        <v>66</v>
      </c>
      <c r="D74" s="9">
        <v>13116</v>
      </c>
      <c r="E74" s="586">
        <v>4638</v>
      </c>
      <c r="F74" s="12">
        <v>353.61390667886548</v>
      </c>
    </row>
    <row r="75" spans="2:6">
      <c r="B75" s="71">
        <v>5105622</v>
      </c>
      <c r="C75" s="2" t="s">
        <v>67</v>
      </c>
      <c r="D75" s="9">
        <v>21981</v>
      </c>
      <c r="E75" s="586">
        <v>6494</v>
      </c>
      <c r="F75" s="12">
        <v>295.43696829079659</v>
      </c>
    </row>
    <row r="76" spans="2:6">
      <c r="B76" s="71">
        <v>5105903</v>
      </c>
      <c r="C76" s="2" t="s">
        <v>68</v>
      </c>
      <c r="D76" s="9">
        <v>11929</v>
      </c>
      <c r="E76" s="586">
        <v>2981</v>
      </c>
      <c r="F76" s="12">
        <v>249.89521334562832</v>
      </c>
    </row>
    <row r="77" spans="2:6">
      <c r="B77" s="71">
        <v>5106000</v>
      </c>
      <c r="C77" s="2" t="s">
        <v>69</v>
      </c>
      <c r="D77" s="9">
        <v>4685</v>
      </c>
      <c r="E77" s="586">
        <v>743</v>
      </c>
      <c r="F77" s="12">
        <v>158.59124866595516</v>
      </c>
    </row>
    <row r="78" spans="2:6">
      <c r="B78" s="71">
        <v>5106109</v>
      </c>
      <c r="C78" s="2" t="s">
        <v>70</v>
      </c>
      <c r="D78" s="9">
        <v>10393</v>
      </c>
      <c r="E78" s="586">
        <v>1991</v>
      </c>
      <c r="F78" s="12">
        <v>191.57124987972674</v>
      </c>
    </row>
    <row r="79" spans="2:6">
      <c r="B79" s="71">
        <v>5106158</v>
      </c>
      <c r="C79" s="2" t="s">
        <v>71</v>
      </c>
      <c r="D79" s="9">
        <v>12434</v>
      </c>
      <c r="E79" s="586">
        <v>1746</v>
      </c>
      <c r="F79" s="12">
        <v>140.42142512465819</v>
      </c>
    </row>
    <row r="80" spans="2:6">
      <c r="B80" s="71">
        <v>5106208</v>
      </c>
      <c r="C80" s="2" t="s">
        <v>72</v>
      </c>
      <c r="D80" s="9">
        <v>2930</v>
      </c>
      <c r="E80" s="586">
        <v>598</v>
      </c>
      <c r="F80" s="12">
        <v>204.09556313993173</v>
      </c>
    </row>
    <row r="81" spans="2:6">
      <c r="B81" s="71">
        <v>5106216</v>
      </c>
      <c r="C81" s="2" t="s">
        <v>73</v>
      </c>
      <c r="D81" s="9">
        <v>10213</v>
      </c>
      <c r="E81" s="586">
        <v>2186</v>
      </c>
      <c r="F81" s="12">
        <v>214.04092822872809</v>
      </c>
    </row>
    <row r="82" spans="2:6">
      <c r="B82" s="71">
        <v>5108808</v>
      </c>
      <c r="C82" s="2" t="s">
        <v>74</v>
      </c>
      <c r="D82" s="9">
        <v>3598</v>
      </c>
      <c r="E82" s="586">
        <v>602</v>
      </c>
      <c r="F82" s="12">
        <v>167.31517509727627</v>
      </c>
    </row>
    <row r="83" spans="2:6">
      <c r="B83" s="71">
        <v>5106182</v>
      </c>
      <c r="C83" s="2" t="s">
        <v>75</v>
      </c>
      <c r="D83" s="9">
        <v>5052</v>
      </c>
      <c r="E83" s="586">
        <v>1376</v>
      </c>
      <c r="F83" s="12">
        <v>272.36737925574027</v>
      </c>
    </row>
    <row r="84" spans="2:6">
      <c r="B84" s="71">
        <v>5108857</v>
      </c>
      <c r="C84" s="2" t="s">
        <v>76</v>
      </c>
      <c r="D84" s="9">
        <v>2487</v>
      </c>
      <c r="E84" s="586">
        <v>2176</v>
      </c>
      <c r="F84" s="12">
        <v>874.94973864093288</v>
      </c>
    </row>
    <row r="85" spans="2:6">
      <c r="B85" s="71">
        <v>5108907</v>
      </c>
      <c r="C85" s="2" t="s">
        <v>77</v>
      </c>
      <c r="D85" s="9">
        <v>6590</v>
      </c>
      <c r="E85" s="586">
        <v>1748</v>
      </c>
      <c r="F85" s="12">
        <v>265.25037936267069</v>
      </c>
    </row>
    <row r="86" spans="2:6">
      <c r="B86" s="71">
        <v>5108956</v>
      </c>
      <c r="C86" s="2" t="s">
        <v>78</v>
      </c>
      <c r="D86" s="9">
        <v>7205</v>
      </c>
      <c r="E86" s="586">
        <v>1977</v>
      </c>
      <c r="F86" s="12">
        <v>274.39278278972932</v>
      </c>
    </row>
    <row r="87" spans="2:6">
      <c r="B87" s="71">
        <v>5106224</v>
      </c>
      <c r="C87" s="2" t="s">
        <v>79</v>
      </c>
      <c r="D87" s="9">
        <v>36315</v>
      </c>
      <c r="E87" s="586">
        <v>18772</v>
      </c>
      <c r="F87" s="12">
        <v>516.9213823488916</v>
      </c>
    </row>
    <row r="88" spans="2:6">
      <c r="B88" s="71">
        <v>5106174</v>
      </c>
      <c r="C88" s="2" t="s">
        <v>80</v>
      </c>
      <c r="D88" s="9">
        <v>2686</v>
      </c>
      <c r="E88" s="586">
        <v>448</v>
      </c>
      <c r="F88" s="12">
        <v>166.79076693968727</v>
      </c>
    </row>
    <row r="89" spans="2:6">
      <c r="B89" s="71">
        <v>5106232</v>
      </c>
      <c r="C89" s="2" t="s">
        <v>81</v>
      </c>
      <c r="D89" s="9">
        <v>15774</v>
      </c>
      <c r="E89" s="586">
        <v>4504</v>
      </c>
      <c r="F89" s="12">
        <v>285.53315582604284</v>
      </c>
    </row>
    <row r="90" spans="2:6">
      <c r="B90" s="71">
        <v>5106190</v>
      </c>
      <c r="C90" s="2" t="s">
        <v>82</v>
      </c>
      <c r="D90" s="9">
        <v>2984</v>
      </c>
      <c r="E90" s="586">
        <v>791</v>
      </c>
      <c r="F90" s="12">
        <v>265.08042895442355</v>
      </c>
    </row>
    <row r="91" spans="2:6">
      <c r="B91" s="71">
        <v>5106240</v>
      </c>
      <c r="C91" s="2" t="s">
        <v>83</v>
      </c>
      <c r="D91" s="9">
        <v>9315</v>
      </c>
      <c r="E91" s="586">
        <v>3551</v>
      </c>
      <c r="F91" s="12">
        <v>381.21309715512615</v>
      </c>
    </row>
    <row r="92" spans="2:6">
      <c r="B92" s="71">
        <v>5106257</v>
      </c>
      <c r="C92" s="2" t="s">
        <v>84</v>
      </c>
      <c r="D92" s="9">
        <v>17391</v>
      </c>
      <c r="E92" s="586">
        <v>3712</v>
      </c>
      <c r="F92" s="12">
        <v>213.44373526536714</v>
      </c>
    </row>
    <row r="93" spans="2:6">
      <c r="B93" s="71">
        <v>5106273</v>
      </c>
      <c r="C93" s="2" t="s">
        <v>85</v>
      </c>
      <c r="D93" s="9">
        <v>3343</v>
      </c>
      <c r="E93" s="586">
        <v>394</v>
      </c>
      <c r="F93" s="12">
        <v>117.85821118755608</v>
      </c>
    </row>
    <row r="94" spans="2:6">
      <c r="B94" s="71">
        <v>5106265</v>
      </c>
      <c r="C94" s="2" t="s">
        <v>86</v>
      </c>
      <c r="D94" s="9">
        <v>7203</v>
      </c>
      <c r="E94" s="586">
        <v>1112</v>
      </c>
      <c r="F94" s="12">
        <v>154.38011939469664</v>
      </c>
    </row>
    <row r="95" spans="2:6">
      <c r="B95" s="71">
        <v>5106315</v>
      </c>
      <c r="C95" s="2" t="s">
        <v>87</v>
      </c>
      <c r="D95" s="9">
        <v>2074</v>
      </c>
      <c r="E95" s="586">
        <v>202</v>
      </c>
      <c r="F95" s="12">
        <v>97.396335583413688</v>
      </c>
    </row>
    <row r="96" spans="2:6">
      <c r="B96" s="71">
        <v>5106281</v>
      </c>
      <c r="C96" s="2" t="s">
        <v>88</v>
      </c>
      <c r="D96" s="9">
        <v>3814</v>
      </c>
      <c r="E96" s="586">
        <v>1586</v>
      </c>
      <c r="F96" s="12">
        <v>415.83639223911905</v>
      </c>
    </row>
    <row r="97" spans="2:6">
      <c r="B97" s="71">
        <v>5106299</v>
      </c>
      <c r="C97" s="2" t="s">
        <v>89</v>
      </c>
      <c r="D97" s="9">
        <v>9103</v>
      </c>
      <c r="E97" s="586">
        <v>1918</v>
      </c>
      <c r="F97" s="12">
        <v>210.69976930682193</v>
      </c>
    </row>
    <row r="98" spans="2:6">
      <c r="B98" s="71">
        <v>5106307</v>
      </c>
      <c r="C98" s="2" t="s">
        <v>90</v>
      </c>
      <c r="D98" s="9">
        <v>17694</v>
      </c>
      <c r="E98" s="586">
        <v>5715</v>
      </c>
      <c r="F98" s="12">
        <v>322.99084435401829</v>
      </c>
    </row>
    <row r="99" spans="2:6">
      <c r="B99" s="71">
        <v>5106372</v>
      </c>
      <c r="C99" s="2" t="s">
        <v>91</v>
      </c>
      <c r="D99" s="9">
        <v>13859</v>
      </c>
      <c r="E99" s="586">
        <v>5117</v>
      </c>
      <c r="F99" s="12">
        <v>369.21855833754239</v>
      </c>
    </row>
    <row r="100" spans="2:6">
      <c r="B100" s="71">
        <v>5106422</v>
      </c>
      <c r="C100" s="2" t="s">
        <v>92</v>
      </c>
      <c r="D100" s="9">
        <v>27181</v>
      </c>
      <c r="E100" s="586">
        <v>3969</v>
      </c>
      <c r="F100" s="12">
        <v>146.02111769250578</v>
      </c>
    </row>
    <row r="101" spans="2:6">
      <c r="B101" s="71">
        <v>5106455</v>
      </c>
      <c r="C101" s="2" t="s">
        <v>93</v>
      </c>
      <c r="D101" s="9">
        <v>1962</v>
      </c>
      <c r="E101" s="586">
        <v>541</v>
      </c>
      <c r="F101" s="12">
        <v>275.73904179408765</v>
      </c>
    </row>
    <row r="102" spans="2:6">
      <c r="B102" s="71">
        <v>5106505</v>
      </c>
      <c r="C102" s="2" t="s">
        <v>94</v>
      </c>
      <c r="D102" s="9">
        <v>25479</v>
      </c>
      <c r="E102" s="586">
        <v>4210</v>
      </c>
      <c r="F102" s="12">
        <v>165.23411436869577</v>
      </c>
    </row>
    <row r="103" spans="2:6">
      <c r="B103" s="71">
        <v>5106653</v>
      </c>
      <c r="C103" s="2" t="s">
        <v>95</v>
      </c>
      <c r="D103" s="9">
        <v>5615</v>
      </c>
      <c r="E103" s="586">
        <v>744</v>
      </c>
      <c r="F103" s="12">
        <v>132.50222617987535</v>
      </c>
    </row>
    <row r="104" spans="2:6">
      <c r="B104" s="71">
        <v>5106703</v>
      </c>
      <c r="C104" s="2" t="s">
        <v>96</v>
      </c>
      <c r="D104" s="9">
        <v>1260</v>
      </c>
      <c r="E104" s="586">
        <v>217</v>
      </c>
      <c r="F104" s="12">
        <v>172.22222222222223</v>
      </c>
    </row>
    <row r="105" spans="2:6">
      <c r="B105" s="71">
        <v>5106752</v>
      </c>
      <c r="C105" s="2" t="s">
        <v>97</v>
      </c>
      <c r="D105" s="9">
        <v>35035</v>
      </c>
      <c r="E105" s="586">
        <v>11767</v>
      </c>
      <c r="F105" s="12">
        <v>335.8641358641359</v>
      </c>
    </row>
    <row r="106" spans="2:6">
      <c r="B106" s="71">
        <v>5106778</v>
      </c>
      <c r="C106" s="2" t="s">
        <v>98</v>
      </c>
      <c r="D106" s="9">
        <v>9672</v>
      </c>
      <c r="E106" s="586">
        <v>1347</v>
      </c>
      <c r="F106" s="12">
        <v>139.26799007444168</v>
      </c>
    </row>
    <row r="107" spans="2:6">
      <c r="B107" s="71">
        <v>5106802</v>
      </c>
      <c r="C107" s="2" t="s">
        <v>99</v>
      </c>
      <c r="D107" s="9">
        <v>4187</v>
      </c>
      <c r="E107" s="586">
        <v>2110</v>
      </c>
      <c r="F107" s="12">
        <v>503.94076904705042</v>
      </c>
    </row>
    <row r="108" spans="2:6">
      <c r="B108" s="71">
        <v>5106828</v>
      </c>
      <c r="C108" s="2" t="s">
        <v>100</v>
      </c>
      <c r="D108" s="9">
        <v>9370</v>
      </c>
      <c r="E108" s="586">
        <v>1604</v>
      </c>
      <c r="F108" s="12">
        <v>171.1846318036286</v>
      </c>
    </row>
    <row r="109" spans="2:6">
      <c r="B109" s="71">
        <v>5106851</v>
      </c>
      <c r="C109" s="2" t="s">
        <v>101</v>
      </c>
      <c r="D109" s="9">
        <v>2181</v>
      </c>
      <c r="E109" s="586">
        <v>493</v>
      </c>
      <c r="F109" s="12">
        <v>226.04309949564419</v>
      </c>
    </row>
    <row r="110" spans="2:6">
      <c r="B110" s="71">
        <v>5107008</v>
      </c>
      <c r="C110" s="2" t="s">
        <v>102</v>
      </c>
      <c r="D110" s="9">
        <v>12555</v>
      </c>
      <c r="E110" s="586">
        <v>3168</v>
      </c>
      <c r="F110" s="12">
        <v>252.32974910394267</v>
      </c>
    </row>
    <row r="111" spans="2:6">
      <c r="B111" s="71">
        <v>5107040</v>
      </c>
      <c r="C111" s="2" t="s">
        <v>103</v>
      </c>
      <c r="D111" s="9">
        <v>49516</v>
      </c>
      <c r="E111" s="586">
        <v>25014</v>
      </c>
      <c r="F111" s="12">
        <v>505.17004604572259</v>
      </c>
    </row>
    <row r="112" spans="2:6">
      <c r="B112" s="71">
        <v>5107065</v>
      </c>
      <c r="C112" s="2" t="s">
        <v>104</v>
      </c>
      <c r="D112" s="9">
        <v>13566</v>
      </c>
      <c r="E112" s="586">
        <v>6587</v>
      </c>
      <c r="F112" s="12">
        <v>485.55211558307531</v>
      </c>
    </row>
    <row r="113" spans="2:6">
      <c r="B113" s="71">
        <v>5107156</v>
      </c>
      <c r="C113" s="2" t="s">
        <v>105</v>
      </c>
      <c r="D113" s="9">
        <v>2090</v>
      </c>
      <c r="E113" s="586">
        <v>267</v>
      </c>
      <c r="F113" s="12">
        <v>127.75119617224881</v>
      </c>
    </row>
    <row r="114" spans="2:6">
      <c r="B114" s="71">
        <v>5107180</v>
      </c>
      <c r="C114" s="2" t="s">
        <v>106</v>
      </c>
      <c r="D114" s="9">
        <v>7750</v>
      </c>
      <c r="E114" s="586">
        <v>1611</v>
      </c>
      <c r="F114" s="12">
        <v>207.87096774193549</v>
      </c>
    </row>
    <row r="115" spans="2:6">
      <c r="B115" s="71">
        <v>5107198</v>
      </c>
      <c r="C115" s="2" t="s">
        <v>107</v>
      </c>
      <c r="D115" s="9">
        <v>1924</v>
      </c>
      <c r="E115" s="586">
        <v>308</v>
      </c>
      <c r="F115" s="12">
        <v>160.0831600831601</v>
      </c>
    </row>
    <row r="116" spans="2:6">
      <c r="B116" s="71">
        <v>5107206</v>
      </c>
      <c r="C116" s="2" t="s">
        <v>108</v>
      </c>
      <c r="D116" s="9">
        <v>4186</v>
      </c>
      <c r="E116" s="586">
        <v>589</v>
      </c>
      <c r="F116" s="12">
        <v>140.70711896798855</v>
      </c>
    </row>
    <row r="117" spans="2:6">
      <c r="B117" s="71">
        <v>5107578</v>
      </c>
      <c r="C117" s="2" t="s">
        <v>109</v>
      </c>
      <c r="D117" s="9">
        <v>2829</v>
      </c>
      <c r="E117" s="586">
        <v>948</v>
      </c>
      <c r="F117" s="12">
        <v>335.10074231177094</v>
      </c>
    </row>
    <row r="118" spans="2:6">
      <c r="B118" s="71">
        <v>5107602</v>
      </c>
      <c r="C118" s="2" t="s">
        <v>110</v>
      </c>
      <c r="D118" s="9">
        <v>185991</v>
      </c>
      <c r="E118" s="586">
        <v>66276</v>
      </c>
      <c r="F118" s="12">
        <v>356.33982289465621</v>
      </c>
    </row>
    <row r="119" spans="2:6">
      <c r="B119" s="71">
        <v>5107701</v>
      </c>
      <c r="C119" s="2" t="s">
        <v>111</v>
      </c>
      <c r="D119" s="9">
        <v>13554</v>
      </c>
      <c r="E119" s="586">
        <v>1775</v>
      </c>
      <c r="F119" s="12">
        <v>130.9576508779696</v>
      </c>
    </row>
    <row r="120" spans="2:6">
      <c r="B120" s="71">
        <v>5107750</v>
      </c>
      <c r="C120" s="2" t="s">
        <v>112</v>
      </c>
      <c r="D120" s="9">
        <v>2617</v>
      </c>
      <c r="E120" s="586">
        <v>543</v>
      </c>
      <c r="F120" s="12">
        <v>207.48949178448606</v>
      </c>
    </row>
    <row r="121" spans="2:6">
      <c r="B121" s="71">
        <v>5107248</v>
      </c>
      <c r="C121" s="2" t="s">
        <v>113</v>
      </c>
      <c r="D121" s="9">
        <v>3413</v>
      </c>
      <c r="E121" s="586">
        <v>1245</v>
      </c>
      <c r="F121" s="12">
        <v>364.78171696454729</v>
      </c>
    </row>
    <row r="122" spans="2:6">
      <c r="B122" s="71">
        <v>5107743</v>
      </c>
      <c r="C122" s="2" t="s">
        <v>114</v>
      </c>
      <c r="D122" s="9">
        <v>1902</v>
      </c>
      <c r="E122" s="586">
        <v>618</v>
      </c>
      <c r="F122" s="12">
        <v>324.92113564668767</v>
      </c>
    </row>
    <row r="123" spans="2:6">
      <c r="B123" s="71">
        <v>5107768</v>
      </c>
      <c r="C123" s="2" t="s">
        <v>115</v>
      </c>
      <c r="D123" s="9">
        <v>2702</v>
      </c>
      <c r="E123" s="586">
        <v>1505</v>
      </c>
      <c r="F123" s="12">
        <v>556.99481865284974</v>
      </c>
    </row>
    <row r="124" spans="2:6">
      <c r="B124" s="71">
        <v>5107776</v>
      </c>
      <c r="C124" s="2" t="s">
        <v>116</v>
      </c>
      <c r="D124" s="9">
        <v>6258</v>
      </c>
      <c r="E124" s="586">
        <v>807</v>
      </c>
      <c r="F124" s="12">
        <v>128.9549376797699</v>
      </c>
    </row>
    <row r="125" spans="2:6">
      <c r="B125" s="71">
        <v>5107263</v>
      </c>
      <c r="C125" s="2" t="s">
        <v>117</v>
      </c>
      <c r="D125" s="9">
        <v>2560</v>
      </c>
      <c r="E125" s="586">
        <v>491</v>
      </c>
      <c r="F125" s="12">
        <v>191.796875</v>
      </c>
    </row>
    <row r="126" spans="2:6">
      <c r="B126" s="71">
        <v>5107792</v>
      </c>
      <c r="C126" s="2" t="s">
        <v>118</v>
      </c>
      <c r="D126" s="9">
        <v>4003</v>
      </c>
      <c r="E126" s="586">
        <v>1559</v>
      </c>
      <c r="F126" s="12">
        <v>389.45790657007245</v>
      </c>
    </row>
    <row r="127" spans="2:6">
      <c r="B127" s="71">
        <v>5107800</v>
      </c>
      <c r="C127" s="2" t="s">
        <v>119</v>
      </c>
      <c r="D127" s="9">
        <v>13328</v>
      </c>
      <c r="E127" s="586">
        <v>1758</v>
      </c>
      <c r="F127" s="12">
        <v>131.90276110444177</v>
      </c>
    </row>
    <row r="128" spans="2:6">
      <c r="B128" s="71">
        <v>5107859</v>
      </c>
      <c r="C128" s="2" t="s">
        <v>120</v>
      </c>
      <c r="D128" s="9">
        <v>9276</v>
      </c>
      <c r="E128" s="586">
        <v>2508</v>
      </c>
      <c r="F128" s="12">
        <v>270.37516170763257</v>
      </c>
    </row>
    <row r="129" spans="2:6">
      <c r="B129" s="71">
        <v>5107297</v>
      </c>
      <c r="C129" s="2" t="s">
        <v>121</v>
      </c>
      <c r="D129" s="9">
        <v>3404</v>
      </c>
      <c r="E129" s="586">
        <v>321</v>
      </c>
      <c r="F129" s="12">
        <v>94.300822561692129</v>
      </c>
    </row>
    <row r="130" spans="2:6">
      <c r="B130" s="71">
        <v>5107305</v>
      </c>
      <c r="C130" s="2" t="s">
        <v>122</v>
      </c>
      <c r="D130" s="9">
        <v>16684</v>
      </c>
      <c r="E130" s="586">
        <v>4143</v>
      </c>
      <c r="F130" s="12">
        <v>248.32174538479981</v>
      </c>
    </row>
    <row r="131" spans="2:6">
      <c r="B131" s="71">
        <v>5107354</v>
      </c>
      <c r="C131" s="2" t="s">
        <v>123</v>
      </c>
      <c r="D131" s="9">
        <v>3986</v>
      </c>
      <c r="E131" s="586">
        <v>1598</v>
      </c>
      <c r="F131" s="12">
        <v>400.90316106372302</v>
      </c>
    </row>
    <row r="132" spans="2:6">
      <c r="B132" s="71">
        <v>5107107</v>
      </c>
      <c r="C132" s="2" t="s">
        <v>124</v>
      </c>
      <c r="D132" s="9">
        <v>15113</v>
      </c>
      <c r="E132" s="586">
        <v>2704</v>
      </c>
      <c r="F132" s="12">
        <v>178.91881161913582</v>
      </c>
    </row>
    <row r="133" spans="2:6">
      <c r="B133" s="71">
        <v>5107404</v>
      </c>
      <c r="C133" s="2" t="s">
        <v>125</v>
      </c>
      <c r="D133" s="9">
        <v>3705</v>
      </c>
      <c r="E133" s="586">
        <v>341</v>
      </c>
      <c r="F133" s="12">
        <v>92.037786774628884</v>
      </c>
    </row>
    <row r="134" spans="2:6">
      <c r="B134" s="71">
        <v>5107875</v>
      </c>
      <c r="C134" s="2" t="s">
        <v>126</v>
      </c>
      <c r="D134" s="9">
        <v>19789</v>
      </c>
      <c r="E134" s="586">
        <v>12971</v>
      </c>
      <c r="F134" s="12">
        <v>655.46515741068265</v>
      </c>
    </row>
    <row r="135" spans="2:6">
      <c r="B135" s="71">
        <v>5107883</v>
      </c>
      <c r="C135" s="2" t="s">
        <v>127</v>
      </c>
      <c r="D135" s="9">
        <v>1328</v>
      </c>
      <c r="E135" s="586">
        <v>266</v>
      </c>
      <c r="F135" s="12">
        <v>200.3012048192771</v>
      </c>
    </row>
    <row r="136" spans="2:6">
      <c r="B136" s="71">
        <v>5107909</v>
      </c>
      <c r="C136" s="2" t="s">
        <v>128</v>
      </c>
      <c r="D136" s="9">
        <v>114098</v>
      </c>
      <c r="E136" s="586">
        <v>47108</v>
      </c>
      <c r="F136" s="12">
        <v>412.87314413924867</v>
      </c>
    </row>
    <row r="137" spans="2:6">
      <c r="B137" s="71">
        <v>5107925</v>
      </c>
      <c r="C137" s="2" t="s">
        <v>129</v>
      </c>
      <c r="D137" s="9">
        <v>71958</v>
      </c>
      <c r="E137" s="586">
        <v>31739</v>
      </c>
      <c r="F137" s="12">
        <v>441.07673920898299</v>
      </c>
    </row>
    <row r="138" spans="2:6">
      <c r="B138" s="71">
        <v>5107941</v>
      </c>
      <c r="C138" s="2" t="s">
        <v>130</v>
      </c>
      <c r="D138" s="9">
        <v>7349</v>
      </c>
      <c r="E138" s="586">
        <v>2066</v>
      </c>
      <c r="F138" s="12">
        <v>281.12668390257176</v>
      </c>
    </row>
    <row r="139" spans="2:6">
      <c r="B139" s="71">
        <v>5107958</v>
      </c>
      <c r="C139" s="2" t="s">
        <v>131</v>
      </c>
      <c r="D139" s="9">
        <v>83072</v>
      </c>
      <c r="E139" s="586">
        <v>25787</v>
      </c>
      <c r="F139" s="12">
        <v>310.417469183359</v>
      </c>
    </row>
    <row r="140" spans="2:6">
      <c r="B140" s="71">
        <v>5108006</v>
      </c>
      <c r="C140" s="2" t="s">
        <v>132</v>
      </c>
      <c r="D140" s="9">
        <v>11454</v>
      </c>
      <c r="E140" s="586">
        <v>4321</v>
      </c>
      <c r="F140" s="12">
        <v>377.24812292648858</v>
      </c>
    </row>
    <row r="141" spans="2:6">
      <c r="B141" s="71">
        <v>5108055</v>
      </c>
      <c r="C141" s="2" t="s">
        <v>133</v>
      </c>
      <c r="D141" s="9">
        <v>7517</v>
      </c>
      <c r="E141" s="586">
        <v>1704</v>
      </c>
      <c r="F141" s="12">
        <v>226.68617799654118</v>
      </c>
    </row>
    <row r="142" spans="2:6">
      <c r="B142" s="71">
        <v>5108105</v>
      </c>
      <c r="C142" s="2" t="s">
        <v>134</v>
      </c>
      <c r="D142" s="9">
        <v>3052</v>
      </c>
      <c r="E142" s="586">
        <v>514</v>
      </c>
      <c r="F142" s="12">
        <v>168.41415465268679</v>
      </c>
    </row>
    <row r="143" spans="2:6">
      <c r="B143" s="71">
        <v>5108204</v>
      </c>
      <c r="C143" s="2" t="s">
        <v>135</v>
      </c>
      <c r="D143" s="9">
        <v>2978</v>
      </c>
      <c r="E143" s="586">
        <v>651</v>
      </c>
      <c r="F143" s="12">
        <v>218.60308932169244</v>
      </c>
    </row>
    <row r="144" spans="2:6">
      <c r="B144" s="71">
        <v>5108303</v>
      </c>
      <c r="C144" s="2" t="s">
        <v>136</v>
      </c>
      <c r="D144" s="9">
        <v>2695</v>
      </c>
      <c r="E144" s="586">
        <v>938</v>
      </c>
      <c r="F144" s="12">
        <v>348.05194805194805</v>
      </c>
    </row>
    <row r="145" spans="2:6">
      <c r="B145" s="71">
        <v>5108352</v>
      </c>
      <c r="C145" s="2" t="s">
        <v>137</v>
      </c>
      <c r="D145" s="9">
        <v>2438</v>
      </c>
      <c r="E145" s="586">
        <v>323</v>
      </c>
      <c r="F145" s="12">
        <v>132.48564397046761</v>
      </c>
    </row>
    <row r="146" spans="2:6">
      <c r="B146" s="71">
        <v>5108402</v>
      </c>
      <c r="C146" s="2" t="s">
        <v>138</v>
      </c>
      <c r="D146" s="9">
        <v>222337</v>
      </c>
      <c r="E146" s="586">
        <v>53623</v>
      </c>
      <c r="F146" s="12">
        <v>241.17893108209608</v>
      </c>
    </row>
    <row r="147" spans="2:6">
      <c r="B147" s="71">
        <v>5108501</v>
      </c>
      <c r="C147" s="2" t="s">
        <v>139</v>
      </c>
      <c r="D147" s="9">
        <v>8915</v>
      </c>
      <c r="E147" s="586">
        <v>2811</v>
      </c>
      <c r="F147" s="12">
        <v>315.31127313516544</v>
      </c>
    </row>
    <row r="148" spans="2:6">
      <c r="B148" s="71">
        <v>5105507</v>
      </c>
      <c r="C148" s="2" t="s">
        <v>140</v>
      </c>
      <c r="D148" s="9">
        <v>11776</v>
      </c>
      <c r="E148" s="586">
        <v>3201</v>
      </c>
      <c r="F148" s="12">
        <v>271.82404891304344</v>
      </c>
    </row>
    <row r="149" spans="2:6">
      <c r="B149" s="62">
        <v>5108600</v>
      </c>
      <c r="C149" s="6" t="s">
        <v>141</v>
      </c>
      <c r="D149" s="10">
        <v>19856</v>
      </c>
      <c r="E149" s="587">
        <v>2901</v>
      </c>
      <c r="F149" s="489">
        <v>146.10193392425464</v>
      </c>
    </row>
    <row r="150" spans="2:6">
      <c r="B150" t="s">
        <v>275</v>
      </c>
      <c r="F150" s="12"/>
    </row>
    <row r="152" spans="2:6">
      <c r="B152" s="17" t="s">
        <v>188</v>
      </c>
    </row>
    <row r="153" spans="2:6">
      <c r="B153" s="19" t="s">
        <v>505</v>
      </c>
    </row>
    <row r="154" spans="2:6">
      <c r="B154" s="417" t="s">
        <v>496</v>
      </c>
    </row>
    <row r="155" spans="2:6">
      <c r="B155" s="418" t="s">
        <v>498</v>
      </c>
    </row>
    <row r="156" spans="2:6">
      <c r="B156" t="s">
        <v>694</v>
      </c>
    </row>
  </sheetData>
  <mergeCells count="1">
    <mergeCell ref="B1:F1"/>
  </mergeCells>
  <hyperlinks>
    <hyperlink ref="B5" location="ÍNDICE!A1" display="VOLTAR"/>
    <hyperlink ref="B154" r:id="rId1" display="http://tabnet.datasus.gov.br/cgi/tabcgi.exe?popsvs/cnv/popbr.def"/>
    <hyperlink ref="B155" r:id="rId2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70C0"/>
  </sheetPr>
  <dimension ref="B1:F153"/>
  <sheetViews>
    <sheetView showGridLines="0" topLeftCell="A115" workbookViewId="0">
      <selection activeCell="E146" sqref="E146"/>
    </sheetView>
  </sheetViews>
  <sheetFormatPr defaultRowHeight="15"/>
  <cols>
    <col min="2" max="2" width="16.42578125" customWidth="1"/>
    <col min="3" max="3" width="30" bestFit="1" customWidth="1"/>
    <col min="4" max="6" width="21.570312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0" t="s">
        <v>437</v>
      </c>
    </row>
    <row r="3" spans="2:6">
      <c r="B3" s="20" t="s">
        <v>559</v>
      </c>
    </row>
    <row r="4" spans="2:6">
      <c r="B4" s="103">
        <v>2021</v>
      </c>
    </row>
    <row r="5" spans="2:6">
      <c r="B5" s="102" t="s">
        <v>302</v>
      </c>
    </row>
    <row r="7" spans="2:6" ht="60">
      <c r="B7" s="15" t="s">
        <v>186</v>
      </c>
      <c r="C7" s="124" t="s">
        <v>0</v>
      </c>
      <c r="D7" s="452" t="s">
        <v>205</v>
      </c>
      <c r="E7" s="455" t="s">
        <v>659</v>
      </c>
      <c r="F7" s="453" t="s">
        <v>560</v>
      </c>
    </row>
    <row r="8" spans="2:6">
      <c r="B8" s="87" t="s">
        <v>191</v>
      </c>
      <c r="C8" s="30" t="s">
        <v>192</v>
      </c>
      <c r="D8" s="54" t="s">
        <v>193</v>
      </c>
      <c r="E8" s="86" t="s">
        <v>194</v>
      </c>
      <c r="F8" s="54" t="s">
        <v>269</v>
      </c>
    </row>
    <row r="9" spans="2:6">
      <c r="B9" s="71">
        <v>5100102</v>
      </c>
      <c r="C9" s="2" t="s">
        <v>1</v>
      </c>
      <c r="D9" s="9">
        <v>5309</v>
      </c>
      <c r="E9" s="58">
        <v>3543.3240000000001</v>
      </c>
      <c r="F9" s="3">
        <v>0.66741834620455831</v>
      </c>
    </row>
    <row r="10" spans="2:6">
      <c r="B10" s="71">
        <v>5100201</v>
      </c>
      <c r="C10" s="2" t="s">
        <v>2</v>
      </c>
      <c r="D10" s="9">
        <v>26679</v>
      </c>
      <c r="E10" s="58">
        <v>23198.641</v>
      </c>
      <c r="F10" s="3">
        <v>0.86954687207166681</v>
      </c>
    </row>
    <row r="11" spans="2:6">
      <c r="B11" s="71">
        <v>5100250</v>
      </c>
      <c r="C11" s="2" t="s">
        <v>3</v>
      </c>
      <c r="D11" s="9">
        <v>52105</v>
      </c>
      <c r="E11" s="58">
        <v>49508.877</v>
      </c>
      <c r="F11" s="3">
        <v>0.95017516553113901</v>
      </c>
    </row>
    <row r="12" spans="2:6">
      <c r="B12" s="71">
        <v>5100300</v>
      </c>
      <c r="C12" s="2" t="s">
        <v>4</v>
      </c>
      <c r="D12" s="9">
        <v>19714</v>
      </c>
      <c r="E12" s="58">
        <v>10358.602000000001</v>
      </c>
      <c r="F12" s="3">
        <v>0.52544394846302123</v>
      </c>
    </row>
    <row r="13" spans="2:6">
      <c r="B13" s="71">
        <v>5100359</v>
      </c>
      <c r="C13" s="2" t="s">
        <v>5</v>
      </c>
      <c r="D13" s="9">
        <v>7092</v>
      </c>
      <c r="E13" s="58">
        <v>4024.7179999999998</v>
      </c>
      <c r="F13" s="3">
        <v>0.56750112803158481</v>
      </c>
    </row>
    <row r="14" spans="2:6">
      <c r="B14" s="71">
        <v>5100409</v>
      </c>
      <c r="C14" s="2" t="s">
        <v>6</v>
      </c>
      <c r="D14" s="9">
        <v>12323</v>
      </c>
      <c r="E14" s="58">
        <v>8545.9130000000005</v>
      </c>
      <c r="F14" s="3">
        <v>0.69349289945630122</v>
      </c>
    </row>
    <row r="15" spans="2:6">
      <c r="B15" s="71">
        <v>5100508</v>
      </c>
      <c r="C15" s="2" t="s">
        <v>7</v>
      </c>
      <c r="D15" s="9">
        <v>11587</v>
      </c>
      <c r="E15" s="58">
        <v>4190.51</v>
      </c>
      <c r="F15" s="3">
        <v>0.36165616639337189</v>
      </c>
    </row>
    <row r="16" spans="2:6">
      <c r="B16" s="71">
        <v>5100607</v>
      </c>
      <c r="C16" s="2" t="s">
        <v>8</v>
      </c>
      <c r="D16" s="9">
        <v>11413</v>
      </c>
      <c r="E16" s="58">
        <v>6375.183</v>
      </c>
      <c r="F16" s="3">
        <v>0.55858959081748882</v>
      </c>
    </row>
    <row r="17" spans="2:6">
      <c r="B17" s="71">
        <v>5100805</v>
      </c>
      <c r="C17" s="2" t="s">
        <v>9</v>
      </c>
      <c r="D17" s="9">
        <v>10431</v>
      </c>
      <c r="E17" s="58">
        <v>5074.4049999999997</v>
      </c>
      <c r="F17" s="3">
        <v>0.48647349247435528</v>
      </c>
    </row>
    <row r="18" spans="2:6">
      <c r="B18" s="71">
        <v>5101001</v>
      </c>
      <c r="C18" s="2" t="s">
        <v>10</v>
      </c>
      <c r="D18" s="9">
        <v>3064</v>
      </c>
      <c r="E18" s="58">
        <v>2406.3760000000002</v>
      </c>
      <c r="F18" s="3">
        <v>0.7853707571801567</v>
      </c>
    </row>
    <row r="19" spans="2:6">
      <c r="B19" s="71">
        <v>5101209</v>
      </c>
      <c r="C19" s="2" t="s">
        <v>11</v>
      </c>
      <c r="D19" s="9">
        <v>909</v>
      </c>
      <c r="E19" s="58">
        <v>678.03499999999997</v>
      </c>
      <c r="F19" s="3">
        <v>0.74591309130913086</v>
      </c>
    </row>
    <row r="20" spans="2:6">
      <c r="B20" s="71">
        <v>5101258</v>
      </c>
      <c r="C20" s="2" t="s">
        <v>12</v>
      </c>
      <c r="D20" s="9">
        <v>17078</v>
      </c>
      <c r="E20" s="58">
        <v>12596.786</v>
      </c>
      <c r="F20" s="3">
        <v>0.73760311511886634</v>
      </c>
    </row>
    <row r="21" spans="2:6">
      <c r="B21" s="71">
        <v>5101308</v>
      </c>
      <c r="C21" s="2" t="s">
        <v>13</v>
      </c>
      <c r="D21" s="9">
        <v>9399</v>
      </c>
      <c r="E21" s="58">
        <v>9305.8439999999991</v>
      </c>
      <c r="F21" s="3">
        <v>0.99008873284391952</v>
      </c>
    </row>
    <row r="22" spans="2:6">
      <c r="B22" s="71">
        <v>5101407</v>
      </c>
      <c r="C22" s="2" t="s">
        <v>14</v>
      </c>
      <c r="D22" s="9">
        <v>23067</v>
      </c>
      <c r="E22" s="58">
        <v>20080.097000000002</v>
      </c>
      <c r="F22" s="3">
        <v>0.8705118567650757</v>
      </c>
    </row>
    <row r="23" spans="2:6">
      <c r="B23" s="71">
        <v>5101605</v>
      </c>
      <c r="C23" s="2" t="s">
        <v>15</v>
      </c>
      <c r="D23" s="9">
        <v>8165</v>
      </c>
      <c r="E23" s="58">
        <v>3463.7649999999999</v>
      </c>
      <c r="F23" s="3">
        <v>0.42422106552357625</v>
      </c>
    </row>
    <row r="24" spans="2:6">
      <c r="B24" s="71">
        <v>5101704</v>
      </c>
      <c r="C24" s="2" t="s">
        <v>16</v>
      </c>
      <c r="D24" s="9">
        <v>35642</v>
      </c>
      <c r="E24" s="58">
        <v>23982.699000000001</v>
      </c>
      <c r="F24" s="3">
        <v>0.67287747601144721</v>
      </c>
    </row>
    <row r="25" spans="2:6">
      <c r="B25" s="71">
        <v>5101803</v>
      </c>
      <c r="C25" s="2" t="s">
        <v>17</v>
      </c>
      <c r="D25" s="9">
        <v>61702</v>
      </c>
      <c r="E25" s="58">
        <v>63569.578999999998</v>
      </c>
      <c r="F25" s="3">
        <v>1.0302677222780461</v>
      </c>
    </row>
    <row r="26" spans="2:6">
      <c r="B26" s="71">
        <v>5101852</v>
      </c>
      <c r="C26" s="2" t="s">
        <v>18</v>
      </c>
      <c r="D26" s="9">
        <v>6830</v>
      </c>
      <c r="E26" s="58">
        <v>4721.1260000000002</v>
      </c>
      <c r="F26" s="3">
        <v>0.69123367496339683</v>
      </c>
    </row>
    <row r="27" spans="2:6">
      <c r="B27" s="71">
        <v>5101902</v>
      </c>
      <c r="C27" s="2" t="s">
        <v>19</v>
      </c>
      <c r="D27" s="9">
        <v>20571</v>
      </c>
      <c r="E27" s="58">
        <v>10238.642</v>
      </c>
      <c r="F27" s="3">
        <v>0.49772213309999513</v>
      </c>
    </row>
    <row r="28" spans="2:6">
      <c r="B28" s="71">
        <v>5102504</v>
      </c>
      <c r="C28" s="2" t="s">
        <v>20</v>
      </c>
      <c r="D28" s="9">
        <v>95339</v>
      </c>
      <c r="E28" s="58">
        <v>80174.278000000006</v>
      </c>
      <c r="F28" s="3">
        <v>0.84093894418863224</v>
      </c>
    </row>
    <row r="29" spans="2:6">
      <c r="B29" s="71">
        <v>5102603</v>
      </c>
      <c r="C29" s="2" t="s">
        <v>21</v>
      </c>
      <c r="D29" s="9">
        <v>16223</v>
      </c>
      <c r="E29" s="58">
        <v>5579.4570000000003</v>
      </c>
      <c r="F29" s="3">
        <v>0.34392264069530915</v>
      </c>
    </row>
    <row r="30" spans="2:6">
      <c r="B30" s="71">
        <v>5102637</v>
      </c>
      <c r="C30" s="2" t="s">
        <v>22</v>
      </c>
      <c r="D30" s="9">
        <v>36917</v>
      </c>
      <c r="E30" s="58">
        <v>33252.533000000003</v>
      </c>
      <c r="F30" s="3">
        <v>0.9007376818268007</v>
      </c>
    </row>
    <row r="31" spans="2:6">
      <c r="B31" s="71">
        <v>5102678</v>
      </c>
      <c r="C31" s="2" t="s">
        <v>23</v>
      </c>
      <c r="D31" s="9">
        <v>44033</v>
      </c>
      <c r="E31" s="58">
        <v>31185.317999999999</v>
      </c>
      <c r="F31" s="3">
        <v>0.70822605772943015</v>
      </c>
    </row>
    <row r="32" spans="2:6">
      <c r="B32" s="71">
        <v>5102686</v>
      </c>
      <c r="C32" s="2" t="s">
        <v>24</v>
      </c>
      <c r="D32" s="9">
        <v>7245</v>
      </c>
      <c r="E32" s="58">
        <v>5204.4269999999997</v>
      </c>
      <c r="F32" s="3">
        <v>0.71834741200828156</v>
      </c>
    </row>
    <row r="33" spans="2:6">
      <c r="B33" s="71">
        <v>5102694</v>
      </c>
      <c r="C33" s="2" t="s">
        <v>25</v>
      </c>
      <c r="D33" s="9">
        <v>4711</v>
      </c>
      <c r="E33" s="58">
        <v>2641.0010000000002</v>
      </c>
      <c r="F33" s="3">
        <v>0.56060305667586507</v>
      </c>
    </row>
    <row r="34" spans="2:6">
      <c r="B34" s="71">
        <v>5102702</v>
      </c>
      <c r="C34" s="2" t="s">
        <v>26</v>
      </c>
      <c r="D34" s="9">
        <v>22101</v>
      </c>
      <c r="E34" s="58">
        <v>20016.061000000002</v>
      </c>
      <c r="F34" s="3">
        <v>0.9056631374145967</v>
      </c>
    </row>
    <row r="35" spans="2:6">
      <c r="B35" s="71">
        <v>5102793</v>
      </c>
      <c r="C35" s="2" t="s">
        <v>27</v>
      </c>
      <c r="D35" s="9">
        <v>10094</v>
      </c>
      <c r="E35" s="58">
        <v>4384.9930000000004</v>
      </c>
      <c r="F35" s="3">
        <v>0.43441579155934223</v>
      </c>
    </row>
    <row r="36" spans="2:6">
      <c r="B36" s="71">
        <v>5102850</v>
      </c>
      <c r="C36" s="2" t="s">
        <v>28</v>
      </c>
      <c r="D36" s="9">
        <v>8782</v>
      </c>
      <c r="E36" s="58">
        <v>3571.502</v>
      </c>
      <c r="F36" s="3">
        <v>0.40668435436119332</v>
      </c>
    </row>
    <row r="37" spans="2:6">
      <c r="B37" s="71">
        <v>5103007</v>
      </c>
      <c r="C37" s="2" t="s">
        <v>29</v>
      </c>
      <c r="D37" s="9">
        <v>22521</v>
      </c>
      <c r="E37" s="58">
        <v>17617.638999999999</v>
      </c>
      <c r="F37" s="3">
        <v>0.78227605346121398</v>
      </c>
    </row>
    <row r="38" spans="2:6">
      <c r="B38" s="71">
        <v>5103056</v>
      </c>
      <c r="C38" s="2" t="s">
        <v>30</v>
      </c>
      <c r="D38" s="9">
        <v>12338</v>
      </c>
      <c r="E38" s="58">
        <v>7599.7610000000004</v>
      </c>
      <c r="F38" s="3">
        <v>0.61596377046522943</v>
      </c>
    </row>
    <row r="39" spans="2:6">
      <c r="B39" s="71">
        <v>5103106</v>
      </c>
      <c r="C39" s="2" t="s">
        <v>31</v>
      </c>
      <c r="D39" s="9">
        <v>5716</v>
      </c>
      <c r="E39" s="58">
        <v>4119.7049999999999</v>
      </c>
      <c r="F39" s="3">
        <v>0.72073215535339397</v>
      </c>
    </row>
    <row r="40" spans="2:6">
      <c r="B40" s="71">
        <v>5103205</v>
      </c>
      <c r="C40" s="2" t="s">
        <v>32</v>
      </c>
      <c r="D40" s="9">
        <v>33855</v>
      </c>
      <c r="E40" s="58">
        <v>25442.850999999999</v>
      </c>
      <c r="F40" s="3">
        <v>0.75152417663565196</v>
      </c>
    </row>
    <row r="41" spans="2:6">
      <c r="B41" s="71">
        <v>5103254</v>
      </c>
      <c r="C41" s="2" t="s">
        <v>33</v>
      </c>
      <c r="D41" s="9">
        <v>41117</v>
      </c>
      <c r="E41" s="58">
        <v>16882.61</v>
      </c>
      <c r="F41" s="3">
        <v>0.41059926551061604</v>
      </c>
    </row>
    <row r="42" spans="2:6">
      <c r="B42" s="71">
        <v>5103304</v>
      </c>
      <c r="C42" s="2" t="s">
        <v>34</v>
      </c>
      <c r="D42" s="9">
        <v>21249</v>
      </c>
      <c r="E42" s="58">
        <v>10214.136</v>
      </c>
      <c r="F42" s="3">
        <v>0.48068784413384164</v>
      </c>
    </row>
    <row r="43" spans="2:6">
      <c r="B43" s="71">
        <v>5103353</v>
      </c>
      <c r="C43" s="2" t="s">
        <v>35</v>
      </c>
      <c r="D43" s="9">
        <v>32076</v>
      </c>
      <c r="E43" s="58">
        <v>24781.082999999999</v>
      </c>
      <c r="F43" s="3">
        <v>0.77257398054620274</v>
      </c>
    </row>
    <row r="44" spans="2:6">
      <c r="B44" s="71">
        <v>5103361</v>
      </c>
      <c r="C44" s="2" t="s">
        <v>36</v>
      </c>
      <c r="D44" s="9">
        <v>4163</v>
      </c>
      <c r="E44" s="58">
        <v>2023.866</v>
      </c>
      <c r="F44" s="3">
        <v>0.48615565697814078</v>
      </c>
    </row>
    <row r="45" spans="2:6">
      <c r="B45" s="71">
        <v>5103379</v>
      </c>
      <c r="C45" s="2" t="s">
        <v>37</v>
      </c>
      <c r="D45" s="9">
        <v>20717</v>
      </c>
      <c r="E45" s="58">
        <v>4814.7889999999998</v>
      </c>
      <c r="F45" s="3">
        <v>0.23240763624076843</v>
      </c>
    </row>
    <row r="46" spans="2:6">
      <c r="B46" s="71">
        <v>5103403</v>
      </c>
      <c r="C46" s="2" t="s">
        <v>38</v>
      </c>
      <c r="D46" s="9">
        <v>623614</v>
      </c>
      <c r="E46" s="58">
        <v>843316.12899999996</v>
      </c>
      <c r="F46" s="3">
        <v>1.3523046772522747</v>
      </c>
    </row>
    <row r="47" spans="2:6">
      <c r="B47" s="71">
        <v>5103437</v>
      </c>
      <c r="C47" s="2" t="s">
        <v>39</v>
      </c>
      <c r="D47" s="9">
        <v>5267</v>
      </c>
      <c r="E47" s="58">
        <v>3203.7130000000002</v>
      </c>
      <c r="F47" s="3">
        <v>0.60826143914942099</v>
      </c>
    </row>
    <row r="48" spans="2:6">
      <c r="B48" s="71">
        <v>5103452</v>
      </c>
      <c r="C48" s="2" t="s">
        <v>40</v>
      </c>
      <c r="D48" s="9">
        <v>9626</v>
      </c>
      <c r="E48" s="58">
        <v>4868.1679999999997</v>
      </c>
      <c r="F48" s="3">
        <v>0.50573114481612291</v>
      </c>
    </row>
    <row r="49" spans="2:6">
      <c r="B49" s="71">
        <v>5103502</v>
      </c>
      <c r="C49" s="2" t="s">
        <v>41</v>
      </c>
      <c r="D49" s="9">
        <v>22311</v>
      </c>
      <c r="E49" s="58">
        <v>18078.896000000001</v>
      </c>
      <c r="F49" s="3">
        <v>0.81031311908923853</v>
      </c>
    </row>
    <row r="50" spans="2:6">
      <c r="B50" s="71">
        <v>5103601</v>
      </c>
      <c r="C50" s="2" t="s">
        <v>42</v>
      </c>
      <c r="D50" s="9">
        <v>8087</v>
      </c>
      <c r="E50" s="58">
        <v>4887.2879999999996</v>
      </c>
      <c r="F50" s="3">
        <v>0.60433881538271295</v>
      </c>
    </row>
    <row r="51" spans="2:6">
      <c r="B51" s="71">
        <v>5103700</v>
      </c>
      <c r="C51" s="2" t="s">
        <v>43</v>
      </c>
      <c r="D51" s="9">
        <v>14847</v>
      </c>
      <c r="E51" s="58">
        <v>6778.1989999999996</v>
      </c>
      <c r="F51" s="3">
        <v>0.45653660672189667</v>
      </c>
    </row>
    <row r="52" spans="2:6">
      <c r="B52" s="71">
        <v>5103809</v>
      </c>
      <c r="C52" s="2" t="s">
        <v>44</v>
      </c>
      <c r="D52" s="9">
        <v>3411</v>
      </c>
      <c r="E52" s="58">
        <v>2012.6410000000001</v>
      </c>
      <c r="F52" s="3">
        <v>0.59004426854294934</v>
      </c>
    </row>
    <row r="53" spans="2:6">
      <c r="B53" s="71">
        <v>5103858</v>
      </c>
      <c r="C53" s="2" t="s">
        <v>45</v>
      </c>
      <c r="D53" s="9">
        <v>7913</v>
      </c>
      <c r="E53" s="58">
        <v>4882.1409999999996</v>
      </c>
      <c r="F53" s="3">
        <v>0.6169772526222671</v>
      </c>
    </row>
    <row r="54" spans="2:6">
      <c r="B54" s="71">
        <v>5103908</v>
      </c>
      <c r="C54" s="2" t="s">
        <v>46</v>
      </c>
      <c r="D54" s="9">
        <v>5726</v>
      </c>
      <c r="E54" s="58">
        <v>2512.8649999999998</v>
      </c>
      <c r="F54" s="3">
        <v>0.4388517289556409</v>
      </c>
    </row>
    <row r="55" spans="2:6">
      <c r="B55" s="71">
        <v>5103957</v>
      </c>
      <c r="C55" s="2" t="s">
        <v>47</v>
      </c>
      <c r="D55" s="9">
        <v>2990</v>
      </c>
      <c r="E55" s="58">
        <v>1998.3920000000001</v>
      </c>
      <c r="F55" s="3">
        <v>0.66835852842809362</v>
      </c>
    </row>
    <row r="56" spans="2:6">
      <c r="B56" s="71">
        <v>5104104</v>
      </c>
      <c r="C56" s="2" t="s">
        <v>48</v>
      </c>
      <c r="D56" s="9">
        <v>36439</v>
      </c>
      <c r="E56" s="58">
        <v>23308.905999999999</v>
      </c>
      <c r="F56" s="3">
        <v>0.63966920058179422</v>
      </c>
    </row>
    <row r="57" spans="2:6">
      <c r="B57" s="71">
        <v>5104203</v>
      </c>
      <c r="C57" s="2" t="s">
        <v>49</v>
      </c>
      <c r="D57" s="9">
        <v>15740</v>
      </c>
      <c r="E57" s="58">
        <v>7203.7290000000003</v>
      </c>
      <c r="F57" s="3">
        <v>0.45767020330368491</v>
      </c>
    </row>
    <row r="58" spans="2:6">
      <c r="B58" s="71">
        <v>5104500</v>
      </c>
      <c r="C58" s="2" t="s">
        <v>50</v>
      </c>
      <c r="D58" s="9">
        <v>2806</v>
      </c>
      <c r="E58" s="58">
        <v>1435.549</v>
      </c>
      <c r="F58" s="3">
        <v>0.51159978617248747</v>
      </c>
    </row>
    <row r="59" spans="2:6">
      <c r="B59" s="71">
        <v>5104526</v>
      </c>
      <c r="C59" s="2" t="s">
        <v>51</v>
      </c>
      <c r="D59" s="9">
        <v>8182</v>
      </c>
      <c r="E59" s="58">
        <v>5667.0749999999998</v>
      </c>
      <c r="F59" s="3">
        <v>0.69262710828648255</v>
      </c>
    </row>
    <row r="60" spans="2:6">
      <c r="B60" s="71">
        <v>5104542</v>
      </c>
      <c r="C60" s="2" t="s">
        <v>52</v>
      </c>
      <c r="D60" s="9">
        <v>7030</v>
      </c>
      <c r="E60" s="58">
        <v>4704.3850000000002</v>
      </c>
      <c r="F60" s="3">
        <v>0.66918705547652924</v>
      </c>
    </row>
    <row r="61" spans="2:6">
      <c r="B61" s="71">
        <v>5104559</v>
      </c>
      <c r="C61" s="2" t="s">
        <v>53</v>
      </c>
      <c r="D61" s="9">
        <v>3609</v>
      </c>
      <c r="E61" s="58">
        <v>3518.3719999999998</v>
      </c>
      <c r="F61" s="3">
        <v>0.97488833471875858</v>
      </c>
    </row>
    <row r="62" spans="2:6">
      <c r="B62" s="71">
        <v>5104609</v>
      </c>
      <c r="C62" s="2" t="s">
        <v>54</v>
      </c>
      <c r="D62" s="9">
        <v>13727</v>
      </c>
      <c r="E62" s="58">
        <v>7380.0150000000003</v>
      </c>
      <c r="F62" s="3">
        <v>0.53762766809936624</v>
      </c>
    </row>
    <row r="63" spans="2:6">
      <c r="B63" s="71">
        <v>5104807</v>
      </c>
      <c r="C63" s="2" t="s">
        <v>55</v>
      </c>
      <c r="D63" s="9">
        <v>27696</v>
      </c>
      <c r="E63" s="58">
        <v>24999.487000000001</v>
      </c>
      <c r="F63" s="3">
        <v>0.9026389009243212</v>
      </c>
    </row>
    <row r="64" spans="2:6">
      <c r="B64" s="71">
        <v>5104906</v>
      </c>
      <c r="C64" s="2" t="s">
        <v>56</v>
      </c>
      <c r="D64" s="9">
        <v>8420</v>
      </c>
      <c r="E64" s="58">
        <v>4130.0190000000002</v>
      </c>
      <c r="F64" s="3">
        <v>0.4905010688836105</v>
      </c>
    </row>
    <row r="65" spans="2:6">
      <c r="B65" s="71">
        <v>5105002</v>
      </c>
      <c r="C65" s="2" t="s">
        <v>57</v>
      </c>
      <c r="D65" s="9">
        <v>8377</v>
      </c>
      <c r="E65" s="58">
        <v>5391.7759999999998</v>
      </c>
      <c r="F65" s="3">
        <v>0.64364044407305721</v>
      </c>
    </row>
    <row r="66" spans="2:6">
      <c r="B66" s="71">
        <v>5105101</v>
      </c>
      <c r="C66" s="2" t="s">
        <v>58</v>
      </c>
      <c r="D66" s="9">
        <v>35275</v>
      </c>
      <c r="E66" s="58">
        <v>25017.469000000001</v>
      </c>
      <c r="F66" s="3">
        <v>0.70921244507441539</v>
      </c>
    </row>
    <row r="67" spans="2:6">
      <c r="B67" s="71">
        <v>5105150</v>
      </c>
      <c r="C67" s="2" t="s">
        <v>59</v>
      </c>
      <c r="D67" s="9">
        <v>41190</v>
      </c>
      <c r="E67" s="58">
        <v>33838.686000000002</v>
      </c>
      <c r="F67" s="3">
        <v>0.82152672978878372</v>
      </c>
    </row>
    <row r="68" spans="2:6">
      <c r="B68" s="71">
        <v>5105176</v>
      </c>
      <c r="C68" s="2" t="s">
        <v>60</v>
      </c>
      <c r="D68" s="9">
        <v>16811</v>
      </c>
      <c r="E68" s="58">
        <v>6388.5969999999998</v>
      </c>
      <c r="F68" s="3">
        <v>0.38002480518707987</v>
      </c>
    </row>
    <row r="69" spans="2:6">
      <c r="B69" s="71">
        <v>5105200</v>
      </c>
      <c r="C69" s="2" t="s">
        <v>61</v>
      </c>
      <c r="D69" s="9">
        <v>11124</v>
      </c>
      <c r="E69" s="58">
        <v>6963.99</v>
      </c>
      <c r="F69" s="3">
        <v>0.62603290183387272</v>
      </c>
    </row>
    <row r="70" spans="2:6">
      <c r="B70" s="71">
        <v>5105234</v>
      </c>
      <c r="C70" s="2" t="s">
        <v>62</v>
      </c>
      <c r="D70" s="9">
        <v>6246</v>
      </c>
      <c r="E70" s="58">
        <v>3033.0479999999998</v>
      </c>
      <c r="F70" s="3">
        <v>0.48559846301633042</v>
      </c>
    </row>
    <row r="71" spans="2:6">
      <c r="B71" s="71">
        <v>5105259</v>
      </c>
      <c r="C71" s="2" t="s">
        <v>63</v>
      </c>
      <c r="D71" s="9">
        <v>69671</v>
      </c>
      <c r="E71" s="58">
        <v>74728.493000000002</v>
      </c>
      <c r="F71" s="3">
        <v>1.0725910780669146</v>
      </c>
    </row>
    <row r="72" spans="2:6">
      <c r="B72" s="71">
        <v>5105309</v>
      </c>
      <c r="C72" s="2" t="s">
        <v>64</v>
      </c>
      <c r="D72" s="9">
        <v>2036</v>
      </c>
      <c r="E72" s="58">
        <v>1423.69</v>
      </c>
      <c r="F72" s="3">
        <v>0.69925834970530454</v>
      </c>
    </row>
    <row r="73" spans="2:6">
      <c r="B73" s="71">
        <v>5105580</v>
      </c>
      <c r="C73" s="2" t="s">
        <v>65</v>
      </c>
      <c r="D73" s="9">
        <v>10107</v>
      </c>
      <c r="E73" s="58">
        <v>7763.2060000000001</v>
      </c>
      <c r="F73" s="3">
        <v>0.76810190956762636</v>
      </c>
    </row>
    <row r="74" spans="2:6">
      <c r="B74" s="71">
        <v>5105606</v>
      </c>
      <c r="C74" s="2" t="s">
        <v>66</v>
      </c>
      <c r="D74" s="9">
        <v>17017</v>
      </c>
      <c r="E74" s="58">
        <v>14761.344999999999</v>
      </c>
      <c r="F74" s="3">
        <v>0.86744696479990591</v>
      </c>
    </row>
    <row r="75" spans="2:6">
      <c r="B75" s="71">
        <v>5105622</v>
      </c>
      <c r="C75" s="2" t="s">
        <v>67</v>
      </c>
      <c r="D75" s="9">
        <v>28135</v>
      </c>
      <c r="E75" s="58">
        <v>23929.260999999999</v>
      </c>
      <c r="F75" s="3">
        <v>0.85051576328416556</v>
      </c>
    </row>
    <row r="76" spans="2:6">
      <c r="B76" s="71">
        <v>5105903</v>
      </c>
      <c r="C76" s="2" t="s">
        <v>68</v>
      </c>
      <c r="D76" s="9">
        <v>15332</v>
      </c>
      <c r="E76" s="58">
        <v>12992.432000000001</v>
      </c>
      <c r="F76" s="3">
        <v>0.84740620923558574</v>
      </c>
    </row>
    <row r="77" spans="2:6">
      <c r="B77" s="71">
        <v>5106000</v>
      </c>
      <c r="C77" s="2" t="s">
        <v>69</v>
      </c>
      <c r="D77" s="9">
        <v>5858</v>
      </c>
      <c r="E77" s="58">
        <v>4319.5680000000002</v>
      </c>
      <c r="F77" s="3">
        <v>0.73737931034482762</v>
      </c>
    </row>
    <row r="78" spans="2:6">
      <c r="B78" s="71">
        <v>5106109</v>
      </c>
      <c r="C78" s="2" t="s">
        <v>70</v>
      </c>
      <c r="D78" s="9">
        <v>13093</v>
      </c>
      <c r="E78" s="58">
        <v>4015.049</v>
      </c>
      <c r="F78" s="3">
        <v>0.30665615214236613</v>
      </c>
    </row>
    <row r="79" spans="2:6">
      <c r="B79" s="71">
        <v>5106158</v>
      </c>
      <c r="C79" s="2" t="s">
        <v>71</v>
      </c>
      <c r="D79" s="9">
        <v>16052</v>
      </c>
      <c r="E79" s="58">
        <v>6266.9870000000001</v>
      </c>
      <c r="F79" s="3">
        <v>0.39041782955394966</v>
      </c>
    </row>
    <row r="80" spans="2:6">
      <c r="B80" s="71">
        <v>5106208</v>
      </c>
      <c r="C80" s="2" t="s">
        <v>72</v>
      </c>
      <c r="D80" s="9">
        <v>3656</v>
      </c>
      <c r="E80" s="58">
        <v>2588.0329999999999</v>
      </c>
      <c r="F80" s="3">
        <v>0.70788648796498899</v>
      </c>
    </row>
    <row r="81" spans="2:6">
      <c r="B81" s="71">
        <v>5106216</v>
      </c>
      <c r="C81" s="2" t="s">
        <v>73</v>
      </c>
      <c r="D81" s="9">
        <v>12876</v>
      </c>
      <c r="E81" s="58">
        <v>7335.4089999999997</v>
      </c>
      <c r="F81" s="3">
        <v>0.56969625660142897</v>
      </c>
    </row>
    <row r="82" spans="2:6">
      <c r="B82" s="71">
        <v>5108808</v>
      </c>
      <c r="C82" s="2" t="s">
        <v>74</v>
      </c>
      <c r="D82" s="9">
        <v>4407</v>
      </c>
      <c r="E82" s="58">
        <v>2789.386</v>
      </c>
      <c r="F82" s="3">
        <v>0.63294440662582252</v>
      </c>
    </row>
    <row r="83" spans="2:6">
      <c r="B83" s="71">
        <v>5106182</v>
      </c>
      <c r="C83" s="2" t="s">
        <v>75</v>
      </c>
      <c r="D83" s="9">
        <v>6861</v>
      </c>
      <c r="E83" s="58">
        <v>3079.5010000000002</v>
      </c>
      <c r="F83" s="3">
        <v>0.44884142253315845</v>
      </c>
    </row>
    <row r="84" spans="2:6">
      <c r="B84" s="71">
        <v>5108857</v>
      </c>
      <c r="C84" s="2" t="s">
        <v>76</v>
      </c>
      <c r="D84" s="9">
        <v>3332</v>
      </c>
      <c r="E84" s="58">
        <v>1925.883</v>
      </c>
      <c r="F84" s="3">
        <v>0.57799609843937572</v>
      </c>
    </row>
    <row r="85" spans="2:6">
      <c r="B85" s="71">
        <v>5108907</v>
      </c>
      <c r="C85" s="2" t="s">
        <v>77</v>
      </c>
      <c r="D85" s="9">
        <v>9056</v>
      </c>
      <c r="E85" s="58">
        <v>3977.9209999999998</v>
      </c>
      <c r="F85" s="3">
        <v>0.43925806095406361</v>
      </c>
    </row>
    <row r="86" spans="2:6">
      <c r="B86" s="71">
        <v>5108956</v>
      </c>
      <c r="C86" s="2" t="s">
        <v>78</v>
      </c>
      <c r="D86" s="9">
        <v>9375</v>
      </c>
      <c r="E86" s="58">
        <v>5613.2089999999998</v>
      </c>
      <c r="F86" s="3">
        <v>0.59874229333333329</v>
      </c>
    </row>
    <row r="87" spans="2:6">
      <c r="B87" s="71">
        <v>5106224</v>
      </c>
      <c r="C87" s="2" t="s">
        <v>79</v>
      </c>
      <c r="D87" s="9">
        <v>48222</v>
      </c>
      <c r="E87" s="58">
        <v>44255.872000000003</v>
      </c>
      <c r="F87" s="3">
        <v>0.91775272697109211</v>
      </c>
    </row>
    <row r="88" spans="2:6">
      <c r="B88" s="71">
        <v>5106174</v>
      </c>
      <c r="C88" s="2" t="s">
        <v>80</v>
      </c>
      <c r="D88" s="9">
        <v>4013</v>
      </c>
      <c r="E88" s="58">
        <v>1454.194</v>
      </c>
      <c r="F88" s="3">
        <v>0.3623707949165213</v>
      </c>
    </row>
    <row r="89" spans="2:6">
      <c r="B89" s="71">
        <v>5106232</v>
      </c>
      <c r="C89" s="2" t="s">
        <v>81</v>
      </c>
      <c r="D89" s="9">
        <v>20820</v>
      </c>
      <c r="E89" s="58">
        <v>11412.632</v>
      </c>
      <c r="F89" s="3">
        <v>0.54815715658021136</v>
      </c>
    </row>
    <row r="90" spans="2:6">
      <c r="B90" s="71">
        <v>5106190</v>
      </c>
      <c r="C90" s="2" t="s">
        <v>82</v>
      </c>
      <c r="D90" s="9">
        <v>3755</v>
      </c>
      <c r="E90" s="58">
        <v>2519.6550000000002</v>
      </c>
      <c r="F90" s="3">
        <v>0.67101331557922772</v>
      </c>
    </row>
    <row r="91" spans="2:6">
      <c r="B91" s="71">
        <v>5106240</v>
      </c>
      <c r="C91" s="2" t="s">
        <v>83</v>
      </c>
      <c r="D91" s="9">
        <v>12492</v>
      </c>
      <c r="E91" s="58">
        <v>7490.0370000000003</v>
      </c>
      <c r="F91" s="3">
        <v>0.59958669548511045</v>
      </c>
    </row>
    <row r="92" spans="2:6">
      <c r="B92" s="71">
        <v>5106257</v>
      </c>
      <c r="C92" s="2" t="s">
        <v>84</v>
      </c>
      <c r="D92" s="9">
        <v>21695</v>
      </c>
      <c r="E92" s="58">
        <v>18515.069</v>
      </c>
      <c r="F92" s="3">
        <v>0.85342562802489053</v>
      </c>
    </row>
    <row r="93" spans="2:6">
      <c r="B93" s="71">
        <v>5106273</v>
      </c>
      <c r="C93" s="2" t="s">
        <v>85</v>
      </c>
      <c r="D93" s="9">
        <v>4069</v>
      </c>
      <c r="E93" s="58">
        <v>1651.56</v>
      </c>
      <c r="F93" s="3">
        <v>0.40588842467436714</v>
      </c>
    </row>
    <row r="94" spans="2:6">
      <c r="B94" s="71">
        <v>5106265</v>
      </c>
      <c r="C94" s="2" t="s">
        <v>86</v>
      </c>
      <c r="D94" s="9">
        <v>9545</v>
      </c>
      <c r="E94" s="58">
        <v>2881.01</v>
      </c>
      <c r="F94" s="3">
        <v>0.30183446830801469</v>
      </c>
    </row>
    <row r="95" spans="2:6">
      <c r="B95" s="71">
        <v>5106315</v>
      </c>
      <c r="C95" s="2" t="s">
        <v>87</v>
      </c>
      <c r="D95" s="9">
        <v>2769</v>
      </c>
      <c r="E95" s="58">
        <v>1428.335</v>
      </c>
      <c r="F95" s="3">
        <v>0.51583062477428676</v>
      </c>
    </row>
    <row r="96" spans="2:6">
      <c r="B96" s="71">
        <v>5106281</v>
      </c>
      <c r="C96" s="2" t="s">
        <v>88</v>
      </c>
      <c r="D96" s="9">
        <v>4837</v>
      </c>
      <c r="E96" s="58">
        <v>3887.31</v>
      </c>
      <c r="F96" s="3">
        <v>0.80366136034732272</v>
      </c>
    </row>
    <row r="97" spans="2:6">
      <c r="B97" s="71">
        <v>5106299</v>
      </c>
      <c r="C97" s="2" t="s">
        <v>89</v>
      </c>
      <c r="D97" s="9">
        <v>11291</v>
      </c>
      <c r="E97" s="58">
        <v>6090.7830000000004</v>
      </c>
      <c r="F97" s="3">
        <v>0.53943698520945893</v>
      </c>
    </row>
    <row r="98" spans="2:6">
      <c r="B98" s="71">
        <v>5106307</v>
      </c>
      <c r="C98" s="2" t="s">
        <v>90</v>
      </c>
      <c r="D98" s="9">
        <v>23250</v>
      </c>
      <c r="E98" s="58">
        <v>17348.231</v>
      </c>
      <c r="F98" s="3">
        <v>0.7461604731182796</v>
      </c>
    </row>
    <row r="99" spans="2:6">
      <c r="B99" s="71">
        <v>5106372</v>
      </c>
      <c r="C99" s="2" t="s">
        <v>91</v>
      </c>
      <c r="D99" s="9">
        <v>17547</v>
      </c>
      <c r="E99" s="58">
        <v>13678.763000000001</v>
      </c>
      <c r="F99" s="3">
        <v>0.77954995155867102</v>
      </c>
    </row>
    <row r="100" spans="2:6">
      <c r="B100" s="71">
        <v>5106422</v>
      </c>
      <c r="C100" s="2" t="s">
        <v>92</v>
      </c>
      <c r="D100" s="9">
        <v>35695</v>
      </c>
      <c r="E100" s="58">
        <v>22732.603999999999</v>
      </c>
      <c r="F100" s="3">
        <v>0.63685681467992716</v>
      </c>
    </row>
    <row r="101" spans="2:6">
      <c r="B101" s="71">
        <v>5106455</v>
      </c>
      <c r="C101" s="2" t="s">
        <v>93</v>
      </c>
      <c r="D101" s="9">
        <v>2637</v>
      </c>
      <c r="E101" s="58">
        <v>1673.492</v>
      </c>
      <c r="F101" s="3">
        <v>0.63461964353431932</v>
      </c>
    </row>
    <row r="102" spans="2:6">
      <c r="B102" s="71">
        <v>5106505</v>
      </c>
      <c r="C102" s="2" t="s">
        <v>94</v>
      </c>
      <c r="D102" s="9">
        <v>33386</v>
      </c>
      <c r="E102" s="58">
        <v>25017.661</v>
      </c>
      <c r="F102" s="3">
        <v>0.74934586353561372</v>
      </c>
    </row>
    <row r="103" spans="2:6">
      <c r="B103" s="71">
        <v>5106653</v>
      </c>
      <c r="C103" s="2" t="s">
        <v>95</v>
      </c>
      <c r="D103" s="9">
        <v>6972</v>
      </c>
      <c r="E103" s="58">
        <v>5681.9970000000003</v>
      </c>
      <c r="F103" s="3">
        <v>0.81497375215146306</v>
      </c>
    </row>
    <row r="104" spans="2:6">
      <c r="B104" s="71">
        <v>5106703</v>
      </c>
      <c r="C104" s="2" t="s">
        <v>96</v>
      </c>
      <c r="D104" s="9">
        <v>1525</v>
      </c>
      <c r="E104" s="58">
        <v>1376.28</v>
      </c>
      <c r="F104" s="3">
        <v>0.90247868852459012</v>
      </c>
    </row>
    <row r="105" spans="2:6">
      <c r="B105" s="71">
        <v>5106752</v>
      </c>
      <c r="C105" s="2" t="s">
        <v>97</v>
      </c>
      <c r="D105" s="9">
        <v>46105</v>
      </c>
      <c r="E105" s="58">
        <v>43369.264999999999</v>
      </c>
      <c r="F105" s="3">
        <v>0.94066294328163969</v>
      </c>
    </row>
    <row r="106" spans="2:6">
      <c r="B106" s="71">
        <v>5106778</v>
      </c>
      <c r="C106" s="2" t="s">
        <v>98</v>
      </c>
      <c r="D106" s="9">
        <v>12849</v>
      </c>
      <c r="E106" s="58">
        <v>7055.5950000000003</v>
      </c>
      <c r="F106" s="3">
        <v>0.54911627363997195</v>
      </c>
    </row>
    <row r="107" spans="2:6">
      <c r="B107" s="71">
        <v>5106802</v>
      </c>
      <c r="C107" s="2" t="s">
        <v>99</v>
      </c>
      <c r="D107" s="9">
        <v>5344</v>
      </c>
      <c r="E107" s="58">
        <v>4554.08</v>
      </c>
      <c r="F107" s="3">
        <v>0.85218562874251491</v>
      </c>
    </row>
    <row r="108" spans="2:6">
      <c r="B108" s="71">
        <v>5106828</v>
      </c>
      <c r="C108" s="2" t="s">
        <v>100</v>
      </c>
      <c r="D108" s="9">
        <v>12176</v>
      </c>
      <c r="E108" s="58">
        <v>5321.3059999999996</v>
      </c>
      <c r="F108" s="3">
        <v>0.43703235873850194</v>
      </c>
    </row>
    <row r="109" spans="2:6">
      <c r="B109" s="71">
        <v>5106851</v>
      </c>
      <c r="C109" s="2" t="s">
        <v>101</v>
      </c>
      <c r="D109" s="9">
        <v>2794</v>
      </c>
      <c r="E109" s="58">
        <v>1584.8779999999999</v>
      </c>
      <c r="F109" s="3">
        <v>0.56724337866857555</v>
      </c>
    </row>
    <row r="110" spans="2:6">
      <c r="B110" s="71">
        <v>5107008</v>
      </c>
      <c r="C110" s="2" t="s">
        <v>102</v>
      </c>
      <c r="D110" s="9">
        <v>15936</v>
      </c>
      <c r="E110" s="58">
        <v>10525.102000000001</v>
      </c>
      <c r="F110" s="3">
        <v>0.66046071787148597</v>
      </c>
    </row>
    <row r="111" spans="2:6">
      <c r="B111" s="71">
        <v>5107040</v>
      </c>
      <c r="C111" s="2" t="s">
        <v>103</v>
      </c>
      <c r="D111" s="9">
        <v>63876</v>
      </c>
      <c r="E111" s="58">
        <v>74409.152000000002</v>
      </c>
      <c r="F111" s="3">
        <v>1.1648999937378672</v>
      </c>
    </row>
    <row r="112" spans="2:6">
      <c r="B112" s="71">
        <v>5107065</v>
      </c>
      <c r="C112" s="2" t="s">
        <v>104</v>
      </c>
      <c r="D112" s="9">
        <v>18386</v>
      </c>
      <c r="E112" s="58">
        <v>21823.421999999999</v>
      </c>
      <c r="F112" s="3">
        <v>1.1869586642010224</v>
      </c>
    </row>
    <row r="113" spans="2:6">
      <c r="B113" s="71">
        <v>5107156</v>
      </c>
      <c r="C113" s="2" t="s">
        <v>105</v>
      </c>
      <c r="D113" s="9">
        <v>2754</v>
      </c>
      <c r="E113" s="58">
        <v>1172.125</v>
      </c>
      <c r="F113" s="3">
        <v>0.42560820624546114</v>
      </c>
    </row>
    <row r="114" spans="2:6">
      <c r="B114" s="71">
        <v>5107180</v>
      </c>
      <c r="C114" s="2" t="s">
        <v>106</v>
      </c>
      <c r="D114" s="9">
        <v>10450</v>
      </c>
      <c r="E114" s="58">
        <v>6629.43</v>
      </c>
      <c r="F114" s="3">
        <v>0.63439521531100485</v>
      </c>
    </row>
    <row r="115" spans="2:6">
      <c r="B115" s="71">
        <v>5107198</v>
      </c>
      <c r="C115" s="2" t="s">
        <v>107</v>
      </c>
      <c r="D115" s="9">
        <v>2439</v>
      </c>
      <c r="E115" s="58">
        <v>1830.204</v>
      </c>
      <c r="F115" s="3">
        <v>0.75039114391143913</v>
      </c>
    </row>
    <row r="116" spans="2:6">
      <c r="B116" s="71">
        <v>5107206</v>
      </c>
      <c r="C116" s="2" t="s">
        <v>108</v>
      </c>
      <c r="D116" s="9">
        <v>5147</v>
      </c>
      <c r="E116" s="58">
        <v>4116.8040000000001</v>
      </c>
      <c r="F116" s="3">
        <v>0.79984534680396346</v>
      </c>
    </row>
    <row r="117" spans="2:6">
      <c r="B117" s="71">
        <v>5107578</v>
      </c>
      <c r="C117" s="2" t="s">
        <v>109</v>
      </c>
      <c r="D117" s="9">
        <v>4069</v>
      </c>
      <c r="E117" s="58">
        <v>1085.1410000000001</v>
      </c>
      <c r="F117" s="3">
        <v>0.26668493487343331</v>
      </c>
    </row>
    <row r="118" spans="2:6">
      <c r="B118" s="71">
        <v>5107602</v>
      </c>
      <c r="C118" s="2" t="s">
        <v>110</v>
      </c>
      <c r="D118" s="9">
        <v>239613</v>
      </c>
      <c r="E118" s="58">
        <v>255982.117</v>
      </c>
      <c r="F118" s="3">
        <v>1.0683148118006953</v>
      </c>
    </row>
    <row r="119" spans="2:6">
      <c r="B119" s="71">
        <v>5107701</v>
      </c>
      <c r="C119" s="2" t="s">
        <v>111</v>
      </c>
      <c r="D119" s="9">
        <v>16999</v>
      </c>
      <c r="E119" s="58">
        <v>8937.9779999999992</v>
      </c>
      <c r="F119" s="3">
        <v>0.52579434084357901</v>
      </c>
    </row>
    <row r="120" spans="2:6">
      <c r="B120" s="71">
        <v>5107750</v>
      </c>
      <c r="C120" s="2" t="s">
        <v>112</v>
      </c>
      <c r="D120" s="9">
        <v>3226</v>
      </c>
      <c r="E120" s="58">
        <v>2005.453</v>
      </c>
      <c r="F120" s="3">
        <v>0.62165313081215123</v>
      </c>
    </row>
    <row r="121" spans="2:6">
      <c r="B121" s="71">
        <v>5107248</v>
      </c>
      <c r="C121" s="2" t="s">
        <v>113</v>
      </c>
      <c r="D121" s="9">
        <v>4600</v>
      </c>
      <c r="E121" s="58">
        <v>3747.2570000000001</v>
      </c>
      <c r="F121" s="3">
        <v>0.8146210869565218</v>
      </c>
    </row>
    <row r="122" spans="2:6">
      <c r="B122" s="71">
        <v>5107743</v>
      </c>
      <c r="C122" s="2" t="s">
        <v>114</v>
      </c>
      <c r="D122" s="9">
        <v>2700</v>
      </c>
      <c r="E122" s="58">
        <v>1582.701</v>
      </c>
      <c r="F122" s="3">
        <v>0.58618555555555552</v>
      </c>
    </row>
    <row r="123" spans="2:6">
      <c r="B123" s="71">
        <v>5107768</v>
      </c>
      <c r="C123" s="2" t="s">
        <v>115</v>
      </c>
      <c r="D123" s="9">
        <v>3602</v>
      </c>
      <c r="E123" s="58">
        <v>1760.788</v>
      </c>
      <c r="F123" s="3">
        <v>0.48883620210993894</v>
      </c>
    </row>
    <row r="124" spans="2:6">
      <c r="B124" s="71">
        <v>5107776</v>
      </c>
      <c r="C124" s="2" t="s">
        <v>116</v>
      </c>
      <c r="D124" s="9">
        <v>8547</v>
      </c>
      <c r="E124" s="58">
        <v>2414.1570000000002</v>
      </c>
      <c r="F124" s="3">
        <v>0.2824566514566515</v>
      </c>
    </row>
    <row r="125" spans="2:6">
      <c r="B125" s="71">
        <v>5107263</v>
      </c>
      <c r="C125" s="2" t="s">
        <v>117</v>
      </c>
      <c r="D125" s="9">
        <v>3164</v>
      </c>
      <c r="E125" s="58">
        <v>1351.3920000000001</v>
      </c>
      <c r="F125" s="3">
        <v>0.42711504424778762</v>
      </c>
    </row>
    <row r="126" spans="2:6">
      <c r="B126" s="71">
        <v>5107792</v>
      </c>
      <c r="C126" s="2" t="s">
        <v>118</v>
      </c>
      <c r="D126" s="9">
        <v>5459</v>
      </c>
      <c r="E126" s="58">
        <v>1843.558</v>
      </c>
      <c r="F126" s="3">
        <v>0.33770983696647738</v>
      </c>
    </row>
    <row r="127" spans="2:6">
      <c r="B127" s="71">
        <v>5107800</v>
      </c>
      <c r="C127" s="2" t="s">
        <v>119</v>
      </c>
      <c r="D127" s="9">
        <v>17188</v>
      </c>
      <c r="E127" s="58">
        <v>11720.618</v>
      </c>
      <c r="F127" s="3">
        <v>0.68190702815918081</v>
      </c>
    </row>
    <row r="128" spans="2:6">
      <c r="B128" s="71">
        <v>5107859</v>
      </c>
      <c r="C128" s="2" t="s">
        <v>120</v>
      </c>
      <c r="D128" s="9">
        <v>11934</v>
      </c>
      <c r="E128" s="58">
        <v>6906.5820000000003</v>
      </c>
      <c r="F128" s="3">
        <v>0.57873152337858225</v>
      </c>
    </row>
    <row r="129" spans="2:6">
      <c r="B129" s="71">
        <v>5107297</v>
      </c>
      <c r="C129" s="2" t="s">
        <v>121</v>
      </c>
      <c r="D129" s="9">
        <v>4102</v>
      </c>
      <c r="E129" s="58">
        <v>1235.127</v>
      </c>
      <c r="F129" s="3">
        <v>0.30110360799609948</v>
      </c>
    </row>
    <row r="130" spans="2:6">
      <c r="B130" s="71">
        <v>5107305</v>
      </c>
      <c r="C130" s="2" t="s">
        <v>122</v>
      </c>
      <c r="D130" s="9">
        <v>21351</v>
      </c>
      <c r="E130" s="58">
        <v>12012.665999999999</v>
      </c>
      <c r="F130" s="3">
        <v>0.56262779260924545</v>
      </c>
    </row>
    <row r="131" spans="2:6">
      <c r="B131" s="71">
        <v>5107354</v>
      </c>
      <c r="C131" s="2" t="s">
        <v>123</v>
      </c>
      <c r="D131" s="9">
        <v>5646</v>
      </c>
      <c r="E131" s="58">
        <v>3748.5729999999999</v>
      </c>
      <c r="F131" s="3">
        <v>0.66393428976266378</v>
      </c>
    </row>
    <row r="132" spans="2:6">
      <c r="B132" s="71">
        <v>5107107</v>
      </c>
      <c r="C132" s="2" t="s">
        <v>124</v>
      </c>
      <c r="D132" s="9">
        <v>18788</v>
      </c>
      <c r="E132" s="58">
        <v>14988.704</v>
      </c>
      <c r="F132" s="3">
        <v>0.79778071109218651</v>
      </c>
    </row>
    <row r="133" spans="2:6">
      <c r="B133" s="71">
        <v>5107404</v>
      </c>
      <c r="C133" s="2" t="s">
        <v>125</v>
      </c>
      <c r="D133" s="9">
        <v>4823</v>
      </c>
      <c r="E133" s="58">
        <v>2770.317</v>
      </c>
      <c r="F133" s="3">
        <v>0.57439705577441424</v>
      </c>
    </row>
    <row r="134" spans="2:6">
      <c r="B134" s="71">
        <v>5107875</v>
      </c>
      <c r="C134" s="2" t="s">
        <v>126</v>
      </c>
      <c r="D134" s="9">
        <v>27485</v>
      </c>
      <c r="E134" s="58">
        <v>23369.822</v>
      </c>
      <c r="F134" s="3">
        <v>0.85027549572494088</v>
      </c>
    </row>
    <row r="135" spans="2:6">
      <c r="B135" s="71">
        <v>5107883</v>
      </c>
      <c r="C135" s="2" t="s">
        <v>127</v>
      </c>
      <c r="D135" s="9">
        <v>1705</v>
      </c>
      <c r="E135" s="58">
        <v>870.71299999999997</v>
      </c>
      <c r="F135" s="3">
        <v>0.51068211143695008</v>
      </c>
    </row>
    <row r="136" spans="2:6">
      <c r="B136" s="71">
        <v>5107909</v>
      </c>
      <c r="C136" s="2" t="s">
        <v>128</v>
      </c>
      <c r="D136" s="9">
        <v>148960</v>
      </c>
      <c r="E136" s="58">
        <v>191583.65900000001</v>
      </c>
      <c r="F136" s="3">
        <v>1.2861416420515575</v>
      </c>
    </row>
    <row r="137" spans="2:6">
      <c r="B137" s="71">
        <v>5107925</v>
      </c>
      <c r="C137" s="2" t="s">
        <v>129</v>
      </c>
      <c r="D137" s="9">
        <v>94941</v>
      </c>
      <c r="E137" s="58">
        <v>112167.45600000001</v>
      </c>
      <c r="F137" s="3">
        <v>1.1814438019401523</v>
      </c>
    </row>
    <row r="138" spans="2:6">
      <c r="B138" s="71">
        <v>5107941</v>
      </c>
      <c r="C138" s="2" t="s">
        <v>130</v>
      </c>
      <c r="D138" s="9">
        <v>9357</v>
      </c>
      <c r="E138" s="58">
        <v>6537.2060000000001</v>
      </c>
      <c r="F138" s="3">
        <v>0.69864336860104737</v>
      </c>
    </row>
    <row r="139" spans="2:6">
      <c r="B139" s="71">
        <v>5107958</v>
      </c>
      <c r="C139" s="2" t="s">
        <v>131</v>
      </c>
      <c r="D139" s="9">
        <v>107631</v>
      </c>
      <c r="E139" s="58">
        <v>89004.452999999994</v>
      </c>
      <c r="F139" s="3">
        <v>0.82694068623352002</v>
      </c>
    </row>
    <row r="140" spans="2:6">
      <c r="B140" s="71">
        <v>5108006</v>
      </c>
      <c r="C140" s="2" t="s">
        <v>132</v>
      </c>
      <c r="D140" s="9">
        <v>14380</v>
      </c>
      <c r="E140" s="58">
        <v>11371.931</v>
      </c>
      <c r="F140" s="3">
        <v>0.7908157858136301</v>
      </c>
    </row>
    <row r="141" spans="2:6">
      <c r="B141" s="71">
        <v>5108055</v>
      </c>
      <c r="C141" s="2" t="s">
        <v>133</v>
      </c>
      <c r="D141" s="9">
        <v>9284</v>
      </c>
      <c r="E141" s="58">
        <v>6287.7240000000002</v>
      </c>
      <c r="F141" s="3">
        <v>0.67726454114605772</v>
      </c>
    </row>
    <row r="142" spans="2:6">
      <c r="B142" s="71">
        <v>5108105</v>
      </c>
      <c r="C142" s="2" t="s">
        <v>134</v>
      </c>
      <c r="D142" s="9">
        <v>3761</v>
      </c>
      <c r="E142" s="58">
        <v>1638.5309999999999</v>
      </c>
      <c r="F142" s="3">
        <v>0.4356636532837011</v>
      </c>
    </row>
    <row r="143" spans="2:6">
      <c r="B143" s="71">
        <v>5108204</v>
      </c>
      <c r="C143" s="2" t="s">
        <v>135</v>
      </c>
      <c r="D143" s="9">
        <v>3487</v>
      </c>
      <c r="E143" s="58">
        <v>2931.0659999999998</v>
      </c>
      <c r="F143" s="3">
        <v>0.8405695440206481</v>
      </c>
    </row>
    <row r="144" spans="2:6">
      <c r="B144" s="71">
        <v>5108303</v>
      </c>
      <c r="C144" s="2" t="s">
        <v>136</v>
      </c>
      <c r="D144" s="9">
        <v>3455</v>
      </c>
      <c r="E144" s="58">
        <v>2526.2310000000002</v>
      </c>
      <c r="F144" s="3">
        <v>0.73118118668596244</v>
      </c>
    </row>
    <row r="145" spans="2:6">
      <c r="B145" s="71">
        <v>5108352</v>
      </c>
      <c r="C145" s="2" t="s">
        <v>137</v>
      </c>
      <c r="D145" s="9">
        <v>3124</v>
      </c>
      <c r="E145" s="58">
        <v>1317.4090000000001</v>
      </c>
      <c r="F145" s="3">
        <v>0.42170582586427663</v>
      </c>
    </row>
    <row r="146" spans="2:6">
      <c r="B146" s="71">
        <v>5108402</v>
      </c>
      <c r="C146" s="2" t="s">
        <v>138</v>
      </c>
      <c r="D146" s="9">
        <v>290383</v>
      </c>
      <c r="E146" s="58">
        <v>309485.07699999999</v>
      </c>
      <c r="F146" s="3">
        <v>1.0657823529614336</v>
      </c>
    </row>
    <row r="147" spans="2:6">
      <c r="B147" s="71">
        <v>5108501</v>
      </c>
      <c r="C147" s="2" t="s">
        <v>139</v>
      </c>
      <c r="D147" s="9">
        <v>11731</v>
      </c>
      <c r="E147" s="58">
        <v>7611.2969999999996</v>
      </c>
      <c r="F147" s="3">
        <v>0.64881911175517859</v>
      </c>
    </row>
    <row r="148" spans="2:6">
      <c r="B148" s="71">
        <v>5105507</v>
      </c>
      <c r="C148" s="2" t="s">
        <v>140</v>
      </c>
      <c r="D148" s="9">
        <v>16412</v>
      </c>
      <c r="E148" s="58">
        <v>6461.1049999999996</v>
      </c>
      <c r="F148" s="3">
        <v>0.39368175725079207</v>
      </c>
    </row>
    <row r="149" spans="2:6">
      <c r="B149" s="62">
        <v>5108600</v>
      </c>
      <c r="C149" s="6" t="s">
        <v>141</v>
      </c>
      <c r="D149" s="10">
        <v>26946</v>
      </c>
      <c r="E149" s="60">
        <v>14083.34</v>
      </c>
      <c r="F149" s="146">
        <v>0.5226504861575002</v>
      </c>
    </row>
    <row r="150" spans="2:6">
      <c r="B150" t="s">
        <v>275</v>
      </c>
      <c r="D150" s="9"/>
      <c r="E150" s="488"/>
      <c r="F150" s="3"/>
    </row>
    <row r="151" spans="2:6">
      <c r="F151" s="3"/>
    </row>
    <row r="152" spans="2:6">
      <c r="B152" s="17" t="s">
        <v>189</v>
      </c>
    </row>
    <row r="153" spans="2:6">
      <c r="B153" t="s">
        <v>500</v>
      </c>
    </row>
  </sheetData>
  <mergeCells count="1">
    <mergeCell ref="B1:F1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70C0"/>
  </sheetPr>
  <dimension ref="B1:G153"/>
  <sheetViews>
    <sheetView showGridLines="0" topLeftCell="A88" workbookViewId="0">
      <selection activeCell="H117" sqref="H117"/>
    </sheetView>
  </sheetViews>
  <sheetFormatPr defaultRowHeight="15"/>
  <cols>
    <col min="2" max="2" width="16.42578125" customWidth="1"/>
    <col min="3" max="3" width="30" bestFit="1" customWidth="1"/>
    <col min="4" max="6" width="21.570312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0" t="s">
        <v>436</v>
      </c>
    </row>
    <row r="3" spans="2:6">
      <c r="B3" s="20" t="s">
        <v>561</v>
      </c>
    </row>
    <row r="4" spans="2:6">
      <c r="B4" s="103">
        <v>2021</v>
      </c>
    </row>
    <row r="5" spans="2:6">
      <c r="B5" s="102" t="s">
        <v>302</v>
      </c>
    </row>
    <row r="7" spans="2:6" ht="75">
      <c r="B7" s="15" t="s">
        <v>186</v>
      </c>
      <c r="C7" s="1" t="s">
        <v>0</v>
      </c>
      <c r="D7" s="452" t="s">
        <v>655</v>
      </c>
      <c r="E7" s="454" t="s">
        <v>562</v>
      </c>
      <c r="F7" s="453" t="s">
        <v>563</v>
      </c>
    </row>
    <row r="8" spans="2:6">
      <c r="B8" s="15" t="s">
        <v>191</v>
      </c>
      <c r="C8" s="1" t="s">
        <v>192</v>
      </c>
      <c r="D8" s="52" t="s">
        <v>193</v>
      </c>
      <c r="E8" s="86" t="s">
        <v>194</v>
      </c>
      <c r="F8" s="52" t="s">
        <v>272</v>
      </c>
    </row>
    <row r="9" spans="2:6">
      <c r="B9" s="71">
        <v>5100102</v>
      </c>
      <c r="C9" s="2" t="s">
        <v>1</v>
      </c>
      <c r="D9" s="13">
        <v>25049.967000000001</v>
      </c>
      <c r="E9" s="58">
        <v>1230.5833333333333</v>
      </c>
      <c r="F9" s="3">
        <v>20.356172817769352</v>
      </c>
    </row>
    <row r="10" spans="2:6">
      <c r="B10" s="71">
        <v>5100201</v>
      </c>
      <c r="C10" s="2" t="s">
        <v>2</v>
      </c>
      <c r="D10" s="13">
        <v>32106.204000000002</v>
      </c>
      <c r="E10" s="58">
        <v>3106.083333333333</v>
      </c>
      <c r="F10" s="3">
        <v>10.336555898371477</v>
      </c>
    </row>
    <row r="11" spans="2:6">
      <c r="B11" s="71">
        <v>5100250</v>
      </c>
      <c r="C11" s="2" t="s">
        <v>3</v>
      </c>
      <c r="D11" s="13">
        <v>60052.73</v>
      </c>
      <c r="E11" s="58">
        <v>5616.4166666666661</v>
      </c>
      <c r="F11" s="3">
        <v>10.692356633084561</v>
      </c>
    </row>
    <row r="12" spans="2:6">
      <c r="B12" s="71">
        <v>5100300</v>
      </c>
      <c r="C12" s="2" t="s">
        <v>4</v>
      </c>
      <c r="D12" s="13">
        <v>43965.23</v>
      </c>
      <c r="E12" s="58">
        <v>1414.4166666666665</v>
      </c>
      <c r="F12" s="3">
        <v>31.083648147057097</v>
      </c>
    </row>
    <row r="13" spans="2:6">
      <c r="B13" s="71">
        <v>5100359</v>
      </c>
      <c r="C13" s="2" t="s">
        <v>5</v>
      </c>
      <c r="D13" s="13">
        <v>2740.13</v>
      </c>
      <c r="E13" s="58">
        <v>872.16666666666663</v>
      </c>
      <c r="F13" s="3">
        <v>3.1417504299636922</v>
      </c>
    </row>
    <row r="14" spans="2:6">
      <c r="B14" s="71">
        <v>5100409</v>
      </c>
      <c r="C14" s="2" t="s">
        <v>6</v>
      </c>
      <c r="D14" s="13">
        <v>22984.701000000001</v>
      </c>
      <c r="E14" s="58">
        <v>629.66666666666674</v>
      </c>
      <c r="F14" s="3">
        <v>36.502966119640021</v>
      </c>
    </row>
    <row r="15" spans="2:6">
      <c r="B15" s="71">
        <v>5100508</v>
      </c>
      <c r="C15" s="2" t="s">
        <v>7</v>
      </c>
      <c r="D15" s="13">
        <v>4444.3980000000001</v>
      </c>
      <c r="E15" s="58">
        <v>1060</v>
      </c>
      <c r="F15" s="3">
        <v>4.1928283018867925</v>
      </c>
    </row>
    <row r="16" spans="2:6">
      <c r="B16" s="71">
        <v>5100607</v>
      </c>
      <c r="C16" s="2" t="s">
        <v>8</v>
      </c>
      <c r="D16" s="13">
        <v>9279.2330000000002</v>
      </c>
      <c r="E16" s="58">
        <v>666.66666666666674</v>
      </c>
      <c r="F16" s="3">
        <v>13.918849499999999</v>
      </c>
    </row>
    <row r="17" spans="2:6">
      <c r="B17" s="71">
        <v>5100805</v>
      </c>
      <c r="C17" s="2" t="s">
        <v>9</v>
      </c>
      <c r="D17" s="13">
        <v>5581.598</v>
      </c>
      <c r="E17" s="58">
        <v>1328</v>
      </c>
      <c r="F17" s="3">
        <v>4.2030105421686743</v>
      </c>
    </row>
    <row r="18" spans="2:6">
      <c r="B18" s="71">
        <v>5101001</v>
      </c>
      <c r="C18" s="2" t="s">
        <v>10</v>
      </c>
      <c r="D18" s="13">
        <v>4092.15</v>
      </c>
      <c r="E18" s="58">
        <v>747.91666666666663</v>
      </c>
      <c r="F18" s="3">
        <v>5.4713983286908086</v>
      </c>
    </row>
    <row r="19" spans="2:6">
      <c r="B19" s="71">
        <v>5101209</v>
      </c>
      <c r="C19" s="2" t="s">
        <v>11</v>
      </c>
      <c r="D19" s="13">
        <v>397.99799999999999</v>
      </c>
      <c r="E19" s="58">
        <v>143.25</v>
      </c>
      <c r="F19" s="3">
        <v>2.7783455497382197</v>
      </c>
    </row>
    <row r="20" spans="2:6">
      <c r="B20" s="71">
        <v>5101258</v>
      </c>
      <c r="C20" s="2" t="s">
        <v>12</v>
      </c>
      <c r="D20" s="13">
        <v>37670.773999999998</v>
      </c>
      <c r="E20" s="58">
        <v>1725.6666666666665</v>
      </c>
      <c r="F20" s="3">
        <v>21.829693258644003</v>
      </c>
    </row>
    <row r="21" spans="2:6">
      <c r="B21" s="71">
        <v>5101308</v>
      </c>
      <c r="C21" s="2" t="s">
        <v>13</v>
      </c>
      <c r="D21" s="13">
        <v>5576.6610000000001</v>
      </c>
      <c r="E21" s="58">
        <v>808.66666666666674</v>
      </c>
      <c r="F21" s="3">
        <v>6.896118301731244</v>
      </c>
    </row>
    <row r="22" spans="2:6">
      <c r="B22" s="71">
        <v>5101407</v>
      </c>
      <c r="C22" s="2" t="s">
        <v>14</v>
      </c>
      <c r="D22" s="13">
        <v>41102.125</v>
      </c>
      <c r="E22" s="58">
        <v>3555.5</v>
      </c>
      <c r="F22" s="3">
        <v>11.560153283645057</v>
      </c>
    </row>
    <row r="23" spans="2:6">
      <c r="B23" s="71">
        <v>5101605</v>
      </c>
      <c r="C23" s="2" t="s">
        <v>15</v>
      </c>
      <c r="D23" s="13">
        <v>4587.4740000000002</v>
      </c>
      <c r="E23" s="58">
        <v>1703.6666666666667</v>
      </c>
      <c r="F23" s="3">
        <v>2.692706319702602</v>
      </c>
    </row>
    <row r="24" spans="2:6">
      <c r="B24" s="71">
        <v>5101704</v>
      </c>
      <c r="C24" s="2" t="s">
        <v>16</v>
      </c>
      <c r="D24" s="13">
        <v>42113.368000000002</v>
      </c>
      <c r="E24" s="58">
        <v>2598.5</v>
      </c>
      <c r="F24" s="3">
        <v>16.20679930729267</v>
      </c>
    </row>
    <row r="25" spans="2:6">
      <c r="B25" s="71">
        <v>5101803</v>
      </c>
      <c r="C25" s="2" t="s">
        <v>17</v>
      </c>
      <c r="D25" s="13">
        <v>81110.720000000001</v>
      </c>
      <c r="E25" s="58">
        <v>4672.8333333333339</v>
      </c>
      <c r="F25" s="3">
        <v>17.357931305061168</v>
      </c>
    </row>
    <row r="26" spans="2:6">
      <c r="B26" s="71">
        <v>5101852</v>
      </c>
      <c r="C26" s="2" t="s">
        <v>18</v>
      </c>
      <c r="D26" s="13">
        <v>11112.179</v>
      </c>
      <c r="E26" s="58">
        <v>1491.25</v>
      </c>
      <c r="F26" s="3">
        <v>7.4515869237217096</v>
      </c>
    </row>
    <row r="27" spans="2:6">
      <c r="B27" s="71">
        <v>5101902</v>
      </c>
      <c r="C27" s="2" t="s">
        <v>19</v>
      </c>
      <c r="D27" s="13">
        <v>22109.002</v>
      </c>
      <c r="E27" s="58">
        <v>2751.0833333333335</v>
      </c>
      <c r="F27" s="3">
        <v>8.0364712083118768</v>
      </c>
    </row>
    <row r="28" spans="2:6">
      <c r="B28" s="71">
        <v>5102504</v>
      </c>
      <c r="C28" s="2" t="s">
        <v>20</v>
      </c>
      <c r="D28" s="13">
        <v>67602.733999999997</v>
      </c>
      <c r="E28" s="58">
        <v>7824.75</v>
      </c>
      <c r="F28" s="3">
        <v>8.6396030544106832</v>
      </c>
    </row>
    <row r="29" spans="2:6">
      <c r="B29" s="71">
        <v>5102603</v>
      </c>
      <c r="C29" s="2" t="s">
        <v>21</v>
      </c>
      <c r="D29" s="13">
        <v>9127.4050000000007</v>
      </c>
      <c r="E29" s="58">
        <v>2710.6666666666665</v>
      </c>
      <c r="F29" s="3">
        <v>3.367217781603542</v>
      </c>
    </row>
    <row r="30" spans="2:6">
      <c r="B30" s="71">
        <v>5102637</v>
      </c>
      <c r="C30" s="2" t="s">
        <v>22</v>
      </c>
      <c r="D30" s="13">
        <v>76864.247000000003</v>
      </c>
      <c r="E30" s="58">
        <v>2036.5</v>
      </c>
      <c r="F30" s="3">
        <v>37.74330812668795</v>
      </c>
    </row>
    <row r="31" spans="2:6">
      <c r="B31" s="71">
        <v>5102678</v>
      </c>
      <c r="C31" s="2" t="s">
        <v>23</v>
      </c>
      <c r="D31" s="13">
        <v>103728.47100000001</v>
      </c>
      <c r="E31" s="58">
        <v>4063.916666666667</v>
      </c>
      <c r="F31" s="3">
        <v>25.524261324256155</v>
      </c>
    </row>
    <row r="32" spans="2:6">
      <c r="B32" s="71">
        <v>5102686</v>
      </c>
      <c r="C32" s="2" t="s">
        <v>24</v>
      </c>
      <c r="D32" s="13">
        <v>24027.773000000001</v>
      </c>
      <c r="E32" s="58">
        <v>700.08333333333326</v>
      </c>
      <c r="F32" s="3">
        <v>34.321304130460668</v>
      </c>
    </row>
    <row r="33" spans="2:6">
      <c r="B33" s="71">
        <v>5102694</v>
      </c>
      <c r="C33" s="2" t="s">
        <v>25</v>
      </c>
      <c r="D33" s="13">
        <v>4053.8229999999999</v>
      </c>
      <c r="E33" s="58">
        <v>869.41666666666663</v>
      </c>
      <c r="F33" s="3">
        <v>4.6626929933863703</v>
      </c>
    </row>
    <row r="34" spans="2:6">
      <c r="B34" s="71">
        <v>5102702</v>
      </c>
      <c r="C34" s="2" t="s">
        <v>26</v>
      </c>
      <c r="D34" s="13">
        <v>24885.111000000001</v>
      </c>
      <c r="E34" s="58">
        <v>2729.083333333333</v>
      </c>
      <c r="F34" s="3">
        <v>9.1184870377721463</v>
      </c>
    </row>
    <row r="35" spans="2:6">
      <c r="B35" s="71">
        <v>5102793</v>
      </c>
      <c r="C35" s="2" t="s">
        <v>27</v>
      </c>
      <c r="D35" s="13">
        <v>9536.5239999999994</v>
      </c>
      <c r="E35" s="58">
        <v>2185.75</v>
      </c>
      <c r="F35" s="3">
        <v>4.3630442639826148</v>
      </c>
    </row>
    <row r="36" spans="2:6">
      <c r="B36" s="71">
        <v>5102850</v>
      </c>
      <c r="C36" s="2" t="s">
        <v>28</v>
      </c>
      <c r="D36" s="13">
        <v>9016.9770000000008</v>
      </c>
      <c r="E36" s="58">
        <v>2005.5833333333333</v>
      </c>
      <c r="F36" s="3">
        <v>4.4959373415880668</v>
      </c>
    </row>
    <row r="37" spans="2:6">
      <c r="B37" s="71">
        <v>5103007</v>
      </c>
      <c r="C37" s="2" t="s">
        <v>29</v>
      </c>
      <c r="D37" s="13">
        <v>16017.298000000001</v>
      </c>
      <c r="E37" s="58">
        <v>4487.166666666667</v>
      </c>
      <c r="F37" s="3">
        <v>3.5695794673699068</v>
      </c>
    </row>
    <row r="38" spans="2:6">
      <c r="B38" s="71">
        <v>5103056</v>
      </c>
      <c r="C38" s="2" t="s">
        <v>30</v>
      </c>
      <c r="D38" s="13">
        <v>12913.343000000001</v>
      </c>
      <c r="E38" s="58">
        <v>1941.5833333333333</v>
      </c>
      <c r="F38" s="3">
        <v>6.6509342031846863</v>
      </c>
    </row>
    <row r="39" spans="2:6">
      <c r="B39" s="71">
        <v>5103106</v>
      </c>
      <c r="C39" s="2" t="s">
        <v>31</v>
      </c>
      <c r="D39" s="13">
        <v>29053.741000000002</v>
      </c>
      <c r="E39" s="58">
        <v>1180.3333333333333</v>
      </c>
      <c r="F39" s="3">
        <v>24.614861056198816</v>
      </c>
    </row>
    <row r="40" spans="2:6">
      <c r="B40" s="71">
        <v>5103205</v>
      </c>
      <c r="C40" s="2" t="s">
        <v>32</v>
      </c>
      <c r="D40" s="13">
        <v>45197.440999999999</v>
      </c>
      <c r="E40" s="58">
        <v>3578.5</v>
      </c>
      <c r="F40" s="3">
        <v>12.630275534441806</v>
      </c>
    </row>
    <row r="41" spans="2:6">
      <c r="B41" s="71">
        <v>5103254</v>
      </c>
      <c r="C41" s="2" t="s">
        <v>33</v>
      </c>
      <c r="D41" s="13">
        <v>17175.717000000001</v>
      </c>
      <c r="E41" s="58">
        <v>4012.75</v>
      </c>
      <c r="F41" s="3">
        <v>4.2802858388885427</v>
      </c>
    </row>
    <row r="42" spans="2:6">
      <c r="B42" s="71">
        <v>5103304</v>
      </c>
      <c r="C42" s="2" t="s">
        <v>34</v>
      </c>
      <c r="D42" s="13">
        <v>15369.107</v>
      </c>
      <c r="E42" s="58">
        <v>3008.9166666666665</v>
      </c>
      <c r="F42" s="3">
        <v>5.1078539895311161</v>
      </c>
    </row>
    <row r="43" spans="2:6">
      <c r="B43" s="71">
        <v>5103353</v>
      </c>
      <c r="C43" s="2" t="s">
        <v>35</v>
      </c>
      <c r="D43" s="13">
        <v>45334.353999999999</v>
      </c>
      <c r="E43" s="58">
        <v>5324.166666666667</v>
      </c>
      <c r="F43" s="3">
        <v>8.514826232587259</v>
      </c>
    </row>
    <row r="44" spans="2:6">
      <c r="B44" s="71">
        <v>5103361</v>
      </c>
      <c r="C44" s="2" t="s">
        <v>36</v>
      </c>
      <c r="D44" s="13">
        <v>2437.6909999999998</v>
      </c>
      <c r="E44" s="58">
        <v>519</v>
      </c>
      <c r="F44" s="3">
        <v>4.6968998073217723</v>
      </c>
    </row>
    <row r="45" spans="2:6">
      <c r="B45" s="71">
        <v>5103379</v>
      </c>
      <c r="C45" s="2" t="s">
        <v>37</v>
      </c>
      <c r="D45" s="13">
        <v>8179.799</v>
      </c>
      <c r="E45" s="58">
        <v>2902.5</v>
      </c>
      <c r="F45" s="3">
        <v>2.8181908699397074</v>
      </c>
    </row>
    <row r="46" spans="2:6">
      <c r="B46" s="71">
        <v>5103403</v>
      </c>
      <c r="C46" s="2" t="s">
        <v>38</v>
      </c>
      <c r="D46" s="13">
        <v>743316.74899999995</v>
      </c>
      <c r="E46" s="58">
        <v>28586.666666666668</v>
      </c>
      <c r="F46" s="3">
        <v>26.00221836520522</v>
      </c>
    </row>
    <row r="47" spans="2:6">
      <c r="B47" s="71">
        <v>5103437</v>
      </c>
      <c r="C47" s="2" t="s">
        <v>39</v>
      </c>
      <c r="D47" s="13">
        <v>4718.7039999999997</v>
      </c>
      <c r="E47" s="58">
        <v>1404.9166666666667</v>
      </c>
      <c r="F47" s="3">
        <v>3.3587073966427425</v>
      </c>
    </row>
    <row r="48" spans="2:6">
      <c r="B48" s="71">
        <v>5103452</v>
      </c>
      <c r="C48" s="2" t="s">
        <v>40</v>
      </c>
      <c r="D48" s="13">
        <v>2737.95</v>
      </c>
      <c r="E48" s="58">
        <v>584.16666666666663</v>
      </c>
      <c r="F48" s="3">
        <v>4.6869329529243942</v>
      </c>
    </row>
    <row r="49" spans="2:6">
      <c r="B49" s="71">
        <v>5103502</v>
      </c>
      <c r="C49" s="2" t="s">
        <v>41</v>
      </c>
      <c r="D49" s="13">
        <v>68957.755000000005</v>
      </c>
      <c r="E49" s="58">
        <v>2145.5</v>
      </c>
      <c r="F49" s="3">
        <v>32.140645537170826</v>
      </c>
    </row>
    <row r="50" spans="2:6">
      <c r="B50" s="71">
        <v>5103601</v>
      </c>
      <c r="C50" s="2" t="s">
        <v>42</v>
      </c>
      <c r="D50" s="13">
        <v>10549.826999999999</v>
      </c>
      <c r="E50" s="58">
        <v>1168.6666666666667</v>
      </c>
      <c r="F50" s="3">
        <v>9.0272335995436386</v>
      </c>
    </row>
    <row r="51" spans="2:6">
      <c r="B51" s="71">
        <v>5103700</v>
      </c>
      <c r="C51" s="2" t="s">
        <v>43</v>
      </c>
      <c r="D51" s="13">
        <v>14736.182000000001</v>
      </c>
      <c r="E51" s="58">
        <v>1057</v>
      </c>
      <c r="F51" s="3">
        <v>13.941515610217598</v>
      </c>
    </row>
    <row r="52" spans="2:6">
      <c r="B52" s="71">
        <v>5103809</v>
      </c>
      <c r="C52" s="2" t="s">
        <v>44</v>
      </c>
      <c r="D52" s="13">
        <v>2763.4059999999999</v>
      </c>
      <c r="E52" s="58">
        <v>648.5</v>
      </c>
      <c r="F52" s="3">
        <v>4.2612274479568235</v>
      </c>
    </row>
    <row r="53" spans="2:6">
      <c r="B53" s="71">
        <v>5103858</v>
      </c>
      <c r="C53" s="2" t="s">
        <v>45</v>
      </c>
      <c r="D53" s="13">
        <v>9114.2690000000002</v>
      </c>
      <c r="E53" s="58">
        <v>1301.5</v>
      </c>
      <c r="F53" s="3">
        <v>7.0028958893584328</v>
      </c>
    </row>
    <row r="54" spans="2:6">
      <c r="B54" s="71">
        <v>5103908</v>
      </c>
      <c r="C54" s="2" t="s">
        <v>46</v>
      </c>
      <c r="D54" s="13">
        <v>5328.5249999999996</v>
      </c>
      <c r="E54" s="58">
        <v>961.16666666666663</v>
      </c>
      <c r="F54" s="3">
        <v>5.5438096063811342</v>
      </c>
    </row>
    <row r="55" spans="2:6">
      <c r="B55" s="71">
        <v>5103957</v>
      </c>
      <c r="C55" s="2" t="s">
        <v>47</v>
      </c>
      <c r="D55" s="13">
        <v>2341.806</v>
      </c>
      <c r="E55" s="58">
        <v>676.41666666666663</v>
      </c>
      <c r="F55" s="3">
        <v>3.4620761365036348</v>
      </c>
    </row>
    <row r="56" spans="2:6">
      <c r="B56" s="71">
        <v>5104104</v>
      </c>
      <c r="C56" s="2" t="s">
        <v>48</v>
      </c>
      <c r="D56" s="13">
        <v>22822.327000000001</v>
      </c>
      <c r="E56" s="58">
        <v>3635.9166666666665</v>
      </c>
      <c r="F56" s="3">
        <v>6.2769114620338753</v>
      </c>
    </row>
    <row r="57" spans="2:6">
      <c r="B57" s="71">
        <v>5104203</v>
      </c>
      <c r="C57" s="2" t="s">
        <v>49</v>
      </c>
      <c r="D57" s="13">
        <v>6058.3919999999998</v>
      </c>
      <c r="E57" s="58">
        <v>1405.5833333333333</v>
      </c>
      <c r="F57" s="3">
        <v>4.3102332364973028</v>
      </c>
    </row>
    <row r="58" spans="2:6">
      <c r="B58" s="71">
        <v>5104500</v>
      </c>
      <c r="C58" s="2" t="s">
        <v>50</v>
      </c>
      <c r="D58" s="13">
        <v>1700.9369999999999</v>
      </c>
      <c r="E58" s="58">
        <v>452.33333333333331</v>
      </c>
      <c r="F58" s="3">
        <v>3.760361827560796</v>
      </c>
    </row>
    <row r="59" spans="2:6">
      <c r="B59" s="71">
        <v>5104526</v>
      </c>
      <c r="C59" s="2" t="s">
        <v>51</v>
      </c>
      <c r="D59" s="13">
        <v>24412.513999999999</v>
      </c>
      <c r="E59" s="58">
        <v>801.16666666666663</v>
      </c>
      <c r="F59" s="3">
        <v>30.471205325566881</v>
      </c>
    </row>
    <row r="60" spans="2:6">
      <c r="B60" s="71">
        <v>5104542</v>
      </c>
      <c r="C60" s="2" t="s">
        <v>52</v>
      </c>
      <c r="D60" s="13">
        <v>11204.441000000001</v>
      </c>
      <c r="E60" s="58">
        <v>1188.4166666666667</v>
      </c>
      <c r="F60" s="3">
        <v>9.4280409508449612</v>
      </c>
    </row>
    <row r="61" spans="2:6">
      <c r="B61" s="71">
        <v>5104559</v>
      </c>
      <c r="C61" s="2" t="s">
        <v>53</v>
      </c>
      <c r="D61" s="13">
        <v>6891.9179999999997</v>
      </c>
      <c r="E61" s="58">
        <v>451.75</v>
      </c>
      <c r="F61" s="3">
        <v>15.256044272274487</v>
      </c>
    </row>
    <row r="62" spans="2:6">
      <c r="B62" s="71">
        <v>5104609</v>
      </c>
      <c r="C62" s="2" t="s">
        <v>54</v>
      </c>
      <c r="D62" s="13">
        <v>20473.931</v>
      </c>
      <c r="E62" s="58">
        <v>1400.75</v>
      </c>
      <c r="F62" s="3">
        <v>14.616406210958415</v>
      </c>
    </row>
    <row r="63" spans="2:6">
      <c r="B63" s="71">
        <v>5104807</v>
      </c>
      <c r="C63" s="2" t="s">
        <v>55</v>
      </c>
      <c r="D63" s="13">
        <v>25911.958999999999</v>
      </c>
      <c r="E63" s="58">
        <v>1746.9166666666667</v>
      </c>
      <c r="F63" s="3">
        <v>14.832967991222629</v>
      </c>
    </row>
    <row r="64" spans="2:6">
      <c r="B64" s="71">
        <v>5104906</v>
      </c>
      <c r="C64" s="2" t="s">
        <v>56</v>
      </c>
      <c r="D64" s="13">
        <v>4763.9309999999996</v>
      </c>
      <c r="E64" s="58">
        <v>1187.75</v>
      </c>
      <c r="F64" s="3">
        <v>4.0108869711639654</v>
      </c>
    </row>
    <row r="65" spans="2:6">
      <c r="B65" s="71">
        <v>5105002</v>
      </c>
      <c r="C65" s="2" t="s">
        <v>57</v>
      </c>
      <c r="D65" s="13">
        <v>5264.6319999999996</v>
      </c>
      <c r="E65" s="58">
        <v>1420</v>
      </c>
      <c r="F65" s="3">
        <v>3.7074873239436617</v>
      </c>
    </row>
    <row r="66" spans="2:6">
      <c r="B66" s="71">
        <v>5105101</v>
      </c>
      <c r="C66" s="2" t="s">
        <v>58</v>
      </c>
      <c r="D66" s="13">
        <v>38849.017</v>
      </c>
      <c r="E66" s="58">
        <v>5301</v>
      </c>
      <c r="F66" s="3">
        <v>7.3286204489718925</v>
      </c>
    </row>
    <row r="67" spans="2:6">
      <c r="B67" s="71">
        <v>5105150</v>
      </c>
      <c r="C67" s="2" t="s">
        <v>59</v>
      </c>
      <c r="D67" s="13">
        <v>34482.483</v>
      </c>
      <c r="E67" s="58">
        <v>5622.1666666666661</v>
      </c>
      <c r="F67" s="3">
        <v>6.1333085702427894</v>
      </c>
    </row>
    <row r="68" spans="2:6">
      <c r="B68" s="71">
        <v>5105176</v>
      </c>
      <c r="C68" s="2" t="s">
        <v>60</v>
      </c>
      <c r="D68" s="13">
        <v>16090.958000000001</v>
      </c>
      <c r="E68" s="58">
        <v>1594.25</v>
      </c>
      <c r="F68" s="3">
        <v>10.09312090324604</v>
      </c>
    </row>
    <row r="69" spans="2:6">
      <c r="B69" s="71">
        <v>5105200</v>
      </c>
      <c r="C69" s="2" t="s">
        <v>61</v>
      </c>
      <c r="D69" s="13">
        <v>7957.1949999999997</v>
      </c>
      <c r="E69" s="58">
        <v>1513.6666666666667</v>
      </c>
      <c r="F69" s="3">
        <v>5.2569004624532036</v>
      </c>
    </row>
    <row r="70" spans="2:6">
      <c r="B70" s="71">
        <v>5105234</v>
      </c>
      <c r="C70" s="2" t="s">
        <v>62</v>
      </c>
      <c r="D70" s="13">
        <v>3849.2130000000002</v>
      </c>
      <c r="E70" s="58">
        <v>886.66666666666663</v>
      </c>
      <c r="F70" s="3">
        <v>4.3412176691729325</v>
      </c>
    </row>
    <row r="71" spans="2:6">
      <c r="B71" s="71">
        <v>5105259</v>
      </c>
      <c r="C71" s="2" t="s">
        <v>63</v>
      </c>
      <c r="D71" s="13">
        <v>151653.17499999999</v>
      </c>
      <c r="E71" s="58">
        <v>4098.9166666666661</v>
      </c>
      <c r="F71" s="3">
        <v>36.998355256470205</v>
      </c>
    </row>
    <row r="72" spans="2:6">
      <c r="B72" s="71">
        <v>5105309</v>
      </c>
      <c r="C72" s="2" t="s">
        <v>64</v>
      </c>
      <c r="D72" s="13">
        <v>950.64099999999996</v>
      </c>
      <c r="E72" s="58">
        <v>430.91666666666669</v>
      </c>
      <c r="F72" s="3">
        <v>2.206090117965577</v>
      </c>
    </row>
    <row r="73" spans="2:6">
      <c r="B73" s="71">
        <v>5105580</v>
      </c>
      <c r="C73" s="2" t="s">
        <v>65</v>
      </c>
      <c r="D73" s="13">
        <v>13011.382</v>
      </c>
      <c r="E73" s="58">
        <v>1891.3333333333333</v>
      </c>
      <c r="F73" s="3">
        <v>6.8794758547761719</v>
      </c>
    </row>
    <row r="74" spans="2:6">
      <c r="B74" s="71">
        <v>5105606</v>
      </c>
      <c r="C74" s="2" t="s">
        <v>66</v>
      </c>
      <c r="D74" s="13">
        <v>30895.596000000001</v>
      </c>
      <c r="E74" s="58">
        <v>2617</v>
      </c>
      <c r="F74" s="3">
        <v>11.805730225448988</v>
      </c>
    </row>
    <row r="75" spans="2:6">
      <c r="B75" s="71">
        <v>5105622</v>
      </c>
      <c r="C75" s="2" t="s">
        <v>67</v>
      </c>
      <c r="D75" s="13">
        <v>21678.891</v>
      </c>
      <c r="E75" s="58">
        <v>2279.75</v>
      </c>
      <c r="F75" s="3">
        <v>9.509328215813138</v>
      </c>
    </row>
    <row r="76" spans="2:6">
      <c r="B76" s="71">
        <v>5105903</v>
      </c>
      <c r="C76" s="2" t="s">
        <v>68</v>
      </c>
      <c r="D76" s="13">
        <v>173533.47899999999</v>
      </c>
      <c r="E76" s="58">
        <v>1815.8333333333335</v>
      </c>
      <c r="F76" s="3">
        <v>95.566853969710863</v>
      </c>
    </row>
    <row r="77" spans="2:6">
      <c r="B77" s="71">
        <v>5106000</v>
      </c>
      <c r="C77" s="2" t="s">
        <v>69</v>
      </c>
      <c r="D77" s="13">
        <v>5161.0659999999998</v>
      </c>
      <c r="E77" s="58">
        <v>623.08333333333337</v>
      </c>
      <c r="F77" s="3">
        <v>8.2831071285274831</v>
      </c>
    </row>
    <row r="78" spans="2:6">
      <c r="B78" s="71">
        <v>5106109</v>
      </c>
      <c r="C78" s="2" t="s">
        <v>70</v>
      </c>
      <c r="D78" s="13">
        <v>25709.464</v>
      </c>
      <c r="E78" s="58">
        <v>3725.8333333333335</v>
      </c>
      <c r="F78" s="3">
        <v>6.9003258331469466</v>
      </c>
    </row>
    <row r="79" spans="2:6">
      <c r="B79" s="71">
        <v>5106158</v>
      </c>
      <c r="C79" s="2" t="s">
        <v>71</v>
      </c>
      <c r="D79" s="13">
        <v>12547.421</v>
      </c>
      <c r="E79" s="58">
        <v>3469.4166666666665</v>
      </c>
      <c r="F79" s="3">
        <v>3.6165794441909065</v>
      </c>
    </row>
    <row r="80" spans="2:6">
      <c r="B80" s="71">
        <v>5106208</v>
      </c>
      <c r="C80" s="2" t="s">
        <v>72</v>
      </c>
      <c r="D80" s="13">
        <v>3244.674</v>
      </c>
      <c r="E80" s="58">
        <v>900.41666666666663</v>
      </c>
      <c r="F80" s="3">
        <v>3.6035250347061547</v>
      </c>
    </row>
    <row r="81" spans="2:6">
      <c r="B81" s="71">
        <v>5106216</v>
      </c>
      <c r="C81" s="2" t="s">
        <v>73</v>
      </c>
      <c r="D81" s="13">
        <v>18102.714</v>
      </c>
      <c r="E81" s="58">
        <v>2848</v>
      </c>
      <c r="F81" s="3">
        <v>6.3562900280898873</v>
      </c>
    </row>
    <row r="82" spans="2:6">
      <c r="B82" s="71">
        <v>5108808</v>
      </c>
      <c r="C82" s="2" t="s">
        <v>74</v>
      </c>
      <c r="D82" s="13">
        <v>4500.6139999999996</v>
      </c>
      <c r="E82" s="58">
        <v>928.5</v>
      </c>
      <c r="F82" s="3">
        <v>4.847187937533656</v>
      </c>
    </row>
    <row r="83" spans="2:6">
      <c r="B83" s="71">
        <v>5106182</v>
      </c>
      <c r="C83" s="2" t="s">
        <v>75</v>
      </c>
      <c r="D83" s="13">
        <v>5544.2430000000004</v>
      </c>
      <c r="E83" s="58">
        <v>1332.75</v>
      </c>
      <c r="F83" s="3">
        <v>4.1600022509848058</v>
      </c>
    </row>
    <row r="84" spans="2:6">
      <c r="B84" s="71">
        <v>5108857</v>
      </c>
      <c r="C84" s="2" t="s">
        <v>76</v>
      </c>
      <c r="D84" s="13">
        <v>27816.233</v>
      </c>
      <c r="E84" s="58">
        <v>511.08333333333331</v>
      </c>
      <c r="F84" s="3">
        <v>54.426022501222896</v>
      </c>
    </row>
    <row r="85" spans="2:6">
      <c r="B85" s="71">
        <v>5108907</v>
      </c>
      <c r="C85" s="2" t="s">
        <v>77</v>
      </c>
      <c r="D85" s="13">
        <v>13637.468000000001</v>
      </c>
      <c r="E85" s="58">
        <v>834.08333333333337</v>
      </c>
      <c r="F85" s="3">
        <v>16.350246378259566</v>
      </c>
    </row>
    <row r="86" spans="2:6">
      <c r="B86" s="71">
        <v>5108956</v>
      </c>
      <c r="C86" s="2" t="s">
        <v>78</v>
      </c>
      <c r="D86" s="13">
        <v>12931.467000000001</v>
      </c>
      <c r="E86" s="58">
        <v>1637.75</v>
      </c>
      <c r="F86" s="3">
        <v>7.8958736070828888</v>
      </c>
    </row>
    <row r="87" spans="2:6">
      <c r="B87" s="71">
        <v>5106224</v>
      </c>
      <c r="C87" s="2" t="s">
        <v>79</v>
      </c>
      <c r="D87" s="13">
        <v>196541.30499999999</v>
      </c>
      <c r="E87" s="58">
        <v>3862.6666666666665</v>
      </c>
      <c r="F87" s="3">
        <v>50.882284691059716</v>
      </c>
    </row>
    <row r="88" spans="2:6">
      <c r="B88" s="71">
        <v>5106174</v>
      </c>
      <c r="C88" s="2" t="s">
        <v>80</v>
      </c>
      <c r="D88" s="13">
        <v>2624.9259999999999</v>
      </c>
      <c r="E88" s="58">
        <v>823.75</v>
      </c>
      <c r="F88" s="3">
        <v>3.1865566009104702</v>
      </c>
    </row>
    <row r="89" spans="2:6">
      <c r="B89" s="71">
        <v>5106232</v>
      </c>
      <c r="C89" s="2" t="s">
        <v>81</v>
      </c>
      <c r="D89" s="13">
        <v>9087.2279999999992</v>
      </c>
      <c r="E89" s="58">
        <v>1059.9166666666667</v>
      </c>
      <c r="F89" s="3">
        <v>8.573530623476687</v>
      </c>
    </row>
    <row r="90" spans="2:6">
      <c r="B90" s="71">
        <v>5106190</v>
      </c>
      <c r="C90" s="2" t="s">
        <v>82</v>
      </c>
      <c r="D90" s="13">
        <v>5099.4380000000001</v>
      </c>
      <c r="E90" s="58">
        <v>561.08333333333337</v>
      </c>
      <c r="F90" s="3">
        <v>9.0885572553096683</v>
      </c>
    </row>
    <row r="91" spans="2:6">
      <c r="B91" s="71">
        <v>5106240</v>
      </c>
      <c r="C91" s="2" t="s">
        <v>83</v>
      </c>
      <c r="D91" s="13">
        <v>41696.576999999997</v>
      </c>
      <c r="E91" s="58">
        <v>1966.5833333333333</v>
      </c>
      <c r="F91" s="3">
        <v>21.202547735073519</v>
      </c>
    </row>
    <row r="92" spans="2:6">
      <c r="B92" s="71">
        <v>5106257</v>
      </c>
      <c r="C92" s="2" t="s">
        <v>84</v>
      </c>
      <c r="D92" s="13">
        <v>48823.45</v>
      </c>
      <c r="E92" s="58">
        <v>2276.583333333333</v>
      </c>
      <c r="F92" s="3">
        <v>21.445931403052821</v>
      </c>
    </row>
    <row r="93" spans="2:6">
      <c r="B93" s="71">
        <v>5106273</v>
      </c>
      <c r="C93" s="2" t="s">
        <v>85</v>
      </c>
      <c r="D93" s="13">
        <v>3038.201</v>
      </c>
      <c r="E93" s="58">
        <v>946.16666666666663</v>
      </c>
      <c r="F93" s="3">
        <v>3.2110632376255066</v>
      </c>
    </row>
    <row r="94" spans="2:6">
      <c r="B94" s="71">
        <v>5106265</v>
      </c>
      <c r="C94" s="2" t="s">
        <v>86</v>
      </c>
      <c r="D94" s="13">
        <v>8613.7810000000009</v>
      </c>
      <c r="E94" s="58">
        <v>2160.3333333333335</v>
      </c>
      <c r="F94" s="3">
        <v>3.9872462582934736</v>
      </c>
    </row>
    <row r="95" spans="2:6">
      <c r="B95" s="71">
        <v>5106315</v>
      </c>
      <c r="C95" s="2" t="s">
        <v>87</v>
      </c>
      <c r="D95" s="13">
        <v>1103.162</v>
      </c>
      <c r="E95" s="58">
        <v>485.25</v>
      </c>
      <c r="F95" s="3">
        <v>2.2733889747552807</v>
      </c>
    </row>
    <row r="96" spans="2:6">
      <c r="B96" s="71">
        <v>5106281</v>
      </c>
      <c r="C96" s="2" t="s">
        <v>88</v>
      </c>
      <c r="D96" s="13">
        <v>15674.373</v>
      </c>
      <c r="E96" s="58">
        <v>1359.0833333333333</v>
      </c>
      <c r="F96" s="3">
        <v>11.533047765037709</v>
      </c>
    </row>
    <row r="97" spans="2:6">
      <c r="B97" s="71">
        <v>5106299</v>
      </c>
      <c r="C97" s="2" t="s">
        <v>89</v>
      </c>
      <c r="D97" s="13">
        <v>9834.2049999999999</v>
      </c>
      <c r="E97" s="58">
        <v>2517.5833333333335</v>
      </c>
      <c r="F97" s="3">
        <v>3.9062083347125216</v>
      </c>
    </row>
    <row r="98" spans="2:6">
      <c r="B98" s="71">
        <v>5106307</v>
      </c>
      <c r="C98" s="2" t="s">
        <v>90</v>
      </c>
      <c r="D98" s="13">
        <v>34064.28</v>
      </c>
      <c r="E98" s="58">
        <v>2332.5833333333335</v>
      </c>
      <c r="F98" s="3">
        <v>14.603671180022149</v>
      </c>
    </row>
    <row r="99" spans="2:6">
      <c r="B99" s="71">
        <v>5106372</v>
      </c>
      <c r="C99" s="2" t="s">
        <v>91</v>
      </c>
      <c r="D99" s="13">
        <v>49815.694000000003</v>
      </c>
      <c r="E99" s="58">
        <v>1692.3333333333333</v>
      </c>
      <c r="F99" s="3">
        <v>29.436100453023442</v>
      </c>
    </row>
    <row r="100" spans="2:6">
      <c r="B100" s="71">
        <v>5106422</v>
      </c>
      <c r="C100" s="2" t="s">
        <v>92</v>
      </c>
      <c r="D100" s="13">
        <v>17179.371999999999</v>
      </c>
      <c r="E100" s="58">
        <v>3703.083333333333</v>
      </c>
      <c r="F100" s="3">
        <v>4.6392075072574661</v>
      </c>
    </row>
    <row r="101" spans="2:6">
      <c r="B101" s="71">
        <v>5106455</v>
      </c>
      <c r="C101" s="2" t="s">
        <v>93</v>
      </c>
      <c r="D101" s="13">
        <v>3627.5340000000001</v>
      </c>
      <c r="E101" s="58">
        <v>519</v>
      </c>
      <c r="F101" s="3">
        <v>6.9894682080924859</v>
      </c>
    </row>
    <row r="102" spans="2:6">
      <c r="B102" s="71">
        <v>5106505</v>
      </c>
      <c r="C102" s="2" t="s">
        <v>94</v>
      </c>
      <c r="D102" s="13">
        <v>77041.149000000005</v>
      </c>
      <c r="E102" s="58">
        <v>4049.5</v>
      </c>
      <c r="F102" s="3">
        <v>19.024854673416474</v>
      </c>
    </row>
    <row r="103" spans="2:6">
      <c r="B103" s="71">
        <v>5106653</v>
      </c>
      <c r="C103" s="2" t="s">
        <v>95</v>
      </c>
      <c r="D103" s="13">
        <v>2836.4319999999998</v>
      </c>
      <c r="E103" s="58">
        <v>745.75</v>
      </c>
      <c r="F103" s="3">
        <v>3.8034622862889704</v>
      </c>
    </row>
    <row r="104" spans="2:6">
      <c r="B104" s="71">
        <v>5106703</v>
      </c>
      <c r="C104" s="2" t="s">
        <v>96</v>
      </c>
      <c r="D104" s="13">
        <v>725.19899999999996</v>
      </c>
      <c r="E104" s="58">
        <v>230.5</v>
      </c>
      <c r="F104" s="3">
        <v>3.1461995661605204</v>
      </c>
    </row>
    <row r="105" spans="2:6">
      <c r="B105" s="71">
        <v>5106752</v>
      </c>
      <c r="C105" s="2" t="s">
        <v>97</v>
      </c>
      <c r="D105" s="13">
        <v>114465.984</v>
      </c>
      <c r="E105" s="58">
        <v>4583.1666666666661</v>
      </c>
      <c r="F105" s="3">
        <v>24.975304701989167</v>
      </c>
    </row>
    <row r="106" spans="2:6">
      <c r="B106" s="71">
        <v>5106778</v>
      </c>
      <c r="C106" s="2" t="s">
        <v>98</v>
      </c>
      <c r="D106" s="13">
        <v>9847.027</v>
      </c>
      <c r="E106" s="58">
        <v>1422.9166666666667</v>
      </c>
      <c r="F106" s="3">
        <v>6.9203118008784772</v>
      </c>
    </row>
    <row r="107" spans="2:6">
      <c r="B107" s="71">
        <v>5106802</v>
      </c>
      <c r="C107" s="2" t="s">
        <v>99</v>
      </c>
      <c r="D107" s="13">
        <v>12199.391</v>
      </c>
      <c r="E107" s="58">
        <v>882.08333333333326</v>
      </c>
      <c r="F107" s="3">
        <v>13.830202361832782</v>
      </c>
    </row>
    <row r="108" spans="2:6">
      <c r="B108" s="71">
        <v>5106828</v>
      </c>
      <c r="C108" s="2" t="s">
        <v>100</v>
      </c>
      <c r="D108" s="13">
        <v>16205.306</v>
      </c>
      <c r="E108" s="58">
        <v>2167.9166666666665</v>
      </c>
      <c r="F108" s="3">
        <v>7.4750594656928699</v>
      </c>
    </row>
    <row r="109" spans="2:6">
      <c r="B109" s="71">
        <v>5106851</v>
      </c>
      <c r="C109" s="2" t="s">
        <v>101</v>
      </c>
      <c r="D109" s="13">
        <v>2262.2440000000001</v>
      </c>
      <c r="E109" s="58">
        <v>803.08333333333337</v>
      </c>
      <c r="F109" s="3">
        <v>2.816948012867075</v>
      </c>
    </row>
    <row r="110" spans="2:6">
      <c r="B110" s="71">
        <v>5107008</v>
      </c>
      <c r="C110" s="2" t="s">
        <v>102</v>
      </c>
      <c r="D110" s="13">
        <v>23798.681</v>
      </c>
      <c r="E110" s="58">
        <v>3297.9166666666665</v>
      </c>
      <c r="F110" s="3">
        <v>7.2162772457359452</v>
      </c>
    </row>
    <row r="111" spans="2:6">
      <c r="B111" s="71">
        <v>5107040</v>
      </c>
      <c r="C111" s="2" t="s">
        <v>103</v>
      </c>
      <c r="D111" s="13">
        <v>152388.76199999999</v>
      </c>
      <c r="E111" s="58">
        <v>4882.5833333333339</v>
      </c>
      <c r="F111" s="3">
        <v>31.210683279001888</v>
      </c>
    </row>
    <row r="112" spans="2:6">
      <c r="B112" s="71">
        <v>5107065</v>
      </c>
      <c r="C112" s="2" t="s">
        <v>104</v>
      </c>
      <c r="D112" s="13">
        <v>40281.595999999998</v>
      </c>
      <c r="E112" s="58">
        <v>2505.75</v>
      </c>
      <c r="F112" s="3">
        <v>16.075664371944526</v>
      </c>
    </row>
    <row r="113" spans="2:6">
      <c r="B113" s="71">
        <v>5107156</v>
      </c>
      <c r="C113" s="2" t="s">
        <v>105</v>
      </c>
      <c r="D113" s="13">
        <v>905.03</v>
      </c>
      <c r="E113" s="58">
        <v>378.5</v>
      </c>
      <c r="F113" s="3">
        <v>2.3910964332892997</v>
      </c>
    </row>
    <row r="114" spans="2:6">
      <c r="B114" s="71">
        <v>5107180</v>
      </c>
      <c r="C114" s="2" t="s">
        <v>106</v>
      </c>
      <c r="D114" s="13">
        <v>10762.744000000001</v>
      </c>
      <c r="E114" s="58">
        <v>2051</v>
      </c>
      <c r="F114" s="3">
        <v>5.2475592393954171</v>
      </c>
    </row>
    <row r="115" spans="2:6">
      <c r="B115" s="71">
        <v>5107198</v>
      </c>
      <c r="C115" s="2" t="s">
        <v>107</v>
      </c>
      <c r="D115" s="13">
        <v>1811.499</v>
      </c>
      <c r="E115" s="58">
        <v>295.5</v>
      </c>
      <c r="F115" s="3">
        <v>6.1302842639593909</v>
      </c>
    </row>
    <row r="116" spans="2:6">
      <c r="B116" s="71">
        <v>5107206</v>
      </c>
      <c r="C116" s="2" t="s">
        <v>108</v>
      </c>
      <c r="D116" s="13">
        <v>3491.413</v>
      </c>
      <c r="E116" s="58">
        <v>701.5</v>
      </c>
      <c r="F116" s="3">
        <v>4.9770677120456162</v>
      </c>
    </row>
    <row r="117" spans="2:6">
      <c r="B117" s="71">
        <v>5107578</v>
      </c>
      <c r="C117" s="2" t="s">
        <v>109</v>
      </c>
      <c r="D117" s="13">
        <v>2737.221</v>
      </c>
      <c r="E117" s="58">
        <v>972.83333333333337</v>
      </c>
      <c r="F117" s="3">
        <v>2.8136587287990404</v>
      </c>
    </row>
    <row r="118" spans="2:6">
      <c r="B118" s="71">
        <v>5107602</v>
      </c>
      <c r="C118" s="2" t="s">
        <v>110</v>
      </c>
      <c r="D118" s="13">
        <v>499550.86499999999</v>
      </c>
      <c r="E118" s="58">
        <v>11657.833333333332</v>
      </c>
      <c r="F118" s="3">
        <v>42.851089968118721</v>
      </c>
    </row>
    <row r="119" spans="2:6">
      <c r="B119" s="71">
        <v>5107701</v>
      </c>
      <c r="C119" s="2" t="s">
        <v>111</v>
      </c>
      <c r="D119" s="13">
        <v>45932.758000000002</v>
      </c>
      <c r="E119" s="58">
        <v>3246.1666666666665</v>
      </c>
      <c r="F119" s="3">
        <v>14.149845869487088</v>
      </c>
    </row>
    <row r="120" spans="2:6">
      <c r="B120" s="71">
        <v>5107750</v>
      </c>
      <c r="C120" s="2" t="s">
        <v>112</v>
      </c>
      <c r="D120" s="13">
        <v>1736.9369999999999</v>
      </c>
      <c r="E120" s="58">
        <v>618</v>
      </c>
      <c r="F120" s="3">
        <v>2.8105776699029126</v>
      </c>
    </row>
    <row r="121" spans="2:6">
      <c r="B121" s="71">
        <v>5107248</v>
      </c>
      <c r="C121" s="2" t="s">
        <v>113</v>
      </c>
      <c r="D121" s="13">
        <v>8641.5329999999994</v>
      </c>
      <c r="E121" s="58">
        <v>507.41666666666663</v>
      </c>
      <c r="F121" s="3">
        <v>17.030447692560355</v>
      </c>
    </row>
    <row r="122" spans="2:6">
      <c r="B122" s="71">
        <v>5107743</v>
      </c>
      <c r="C122" s="2" t="s">
        <v>114</v>
      </c>
      <c r="D122" s="13">
        <v>2798.75</v>
      </c>
      <c r="E122" s="58">
        <v>489.25</v>
      </c>
      <c r="F122" s="3">
        <v>5.7204905467552374</v>
      </c>
    </row>
    <row r="123" spans="2:6">
      <c r="B123" s="71">
        <v>5107768</v>
      </c>
      <c r="C123" s="2" t="s">
        <v>115</v>
      </c>
      <c r="D123" s="13">
        <v>12537.897999999999</v>
      </c>
      <c r="E123" s="58">
        <v>356</v>
      </c>
      <c r="F123" s="3">
        <v>35.218814606741574</v>
      </c>
    </row>
    <row r="124" spans="2:6">
      <c r="B124" s="71">
        <v>5107776</v>
      </c>
      <c r="C124" s="2" t="s">
        <v>116</v>
      </c>
      <c r="D124" s="13">
        <v>5897.6809999999996</v>
      </c>
      <c r="E124" s="58">
        <v>1646.25</v>
      </c>
      <c r="F124" s="3">
        <v>3.582494153378891</v>
      </c>
    </row>
    <row r="125" spans="2:6">
      <c r="B125" s="71">
        <v>5107263</v>
      </c>
      <c r="C125" s="2" t="s">
        <v>117</v>
      </c>
      <c r="D125" s="13">
        <v>2847.5650000000001</v>
      </c>
      <c r="E125" s="58">
        <v>670.58333333333337</v>
      </c>
      <c r="F125" s="3">
        <v>4.246399900584068</v>
      </c>
    </row>
    <row r="126" spans="2:6">
      <c r="B126" s="71">
        <v>5107792</v>
      </c>
      <c r="C126" s="2" t="s">
        <v>118</v>
      </c>
      <c r="D126" s="13">
        <v>9841.4150000000009</v>
      </c>
      <c r="E126" s="58">
        <v>357.66666666666669</v>
      </c>
      <c r="F126" s="3">
        <v>27.515605778191986</v>
      </c>
    </row>
    <row r="127" spans="2:6">
      <c r="B127" s="71">
        <v>5107800</v>
      </c>
      <c r="C127" s="2" t="s">
        <v>119</v>
      </c>
      <c r="D127" s="13">
        <v>14592.204</v>
      </c>
      <c r="E127" s="58">
        <v>3949.5833333333335</v>
      </c>
      <c r="F127" s="3">
        <v>3.6946185884586979</v>
      </c>
    </row>
    <row r="128" spans="2:6">
      <c r="B128" s="71">
        <v>5107859</v>
      </c>
      <c r="C128" s="2" t="s">
        <v>120</v>
      </c>
      <c r="D128" s="13">
        <v>13554.85</v>
      </c>
      <c r="E128" s="58">
        <v>1631.6666666666667</v>
      </c>
      <c r="F128" s="3">
        <v>8.3073646578140963</v>
      </c>
    </row>
    <row r="129" spans="2:6">
      <c r="B129" s="71">
        <v>5107297</v>
      </c>
      <c r="C129" s="2" t="s">
        <v>121</v>
      </c>
      <c r="D129" s="13">
        <v>2357.1</v>
      </c>
      <c r="E129" s="58">
        <v>774.16666666666663</v>
      </c>
      <c r="F129" s="3">
        <v>3.0446932185145319</v>
      </c>
    </row>
    <row r="130" spans="2:6">
      <c r="B130" s="71">
        <v>5107305</v>
      </c>
      <c r="C130" s="2" t="s">
        <v>122</v>
      </c>
      <c r="D130" s="13">
        <v>15700.907999999999</v>
      </c>
      <c r="E130" s="58">
        <v>1570.5833333333333</v>
      </c>
      <c r="F130" s="3">
        <v>9.9968640101872985</v>
      </c>
    </row>
    <row r="131" spans="2:6">
      <c r="B131" s="71">
        <v>5107354</v>
      </c>
      <c r="C131" s="2" t="s">
        <v>123</v>
      </c>
      <c r="D131" s="13">
        <v>9512.9950000000008</v>
      </c>
      <c r="E131" s="58">
        <v>784.75</v>
      </c>
      <c r="F131" s="3">
        <v>12.12232558139535</v>
      </c>
    </row>
    <row r="132" spans="2:6">
      <c r="B132" s="71">
        <v>5107107</v>
      </c>
      <c r="C132" s="2" t="s">
        <v>124</v>
      </c>
      <c r="D132" s="13">
        <v>12290.02</v>
      </c>
      <c r="E132" s="58">
        <v>1860.9166666666667</v>
      </c>
      <c r="F132" s="3">
        <v>6.6042828355201291</v>
      </c>
    </row>
    <row r="133" spans="2:6">
      <c r="B133" s="71">
        <v>5107404</v>
      </c>
      <c r="C133" s="2" t="s">
        <v>125</v>
      </c>
      <c r="D133" s="13">
        <v>705.51400000000001</v>
      </c>
      <c r="E133" s="58">
        <v>185.75</v>
      </c>
      <c r="F133" s="3">
        <v>3.7981911170928666</v>
      </c>
    </row>
    <row r="134" spans="2:6">
      <c r="B134" s="71">
        <v>5107875</v>
      </c>
      <c r="C134" s="2" t="s">
        <v>126</v>
      </c>
      <c r="D134" s="13">
        <v>84989.035999999993</v>
      </c>
      <c r="E134" s="58">
        <v>1335.9166666666665</v>
      </c>
      <c r="F134" s="3">
        <v>63.618516125007801</v>
      </c>
    </row>
    <row r="135" spans="2:6">
      <c r="B135" s="71">
        <v>5107883</v>
      </c>
      <c r="C135" s="2" t="s">
        <v>127</v>
      </c>
      <c r="D135" s="13">
        <v>1332.7809999999999</v>
      </c>
      <c r="E135" s="58">
        <v>490</v>
      </c>
      <c r="F135" s="3">
        <v>2.7199612244897957</v>
      </c>
    </row>
    <row r="136" spans="2:6">
      <c r="B136" s="71">
        <v>5107909</v>
      </c>
      <c r="C136" s="2" t="s">
        <v>128</v>
      </c>
      <c r="D136" s="13">
        <v>194641.00399999999</v>
      </c>
      <c r="E136" s="58">
        <v>10303.583333333334</v>
      </c>
      <c r="F136" s="3">
        <v>18.890612877397018</v>
      </c>
    </row>
    <row r="137" spans="2:6">
      <c r="B137" s="71">
        <v>5107925</v>
      </c>
      <c r="C137" s="2" t="s">
        <v>129</v>
      </c>
      <c r="D137" s="13">
        <v>246363.80499999999</v>
      </c>
      <c r="E137" s="58">
        <v>6408.5</v>
      </c>
      <c r="F137" s="3">
        <v>38.443287040649139</v>
      </c>
    </row>
    <row r="138" spans="2:6">
      <c r="B138" s="71">
        <v>5107941</v>
      </c>
      <c r="C138" s="2" t="s">
        <v>130</v>
      </c>
      <c r="D138" s="13">
        <v>16199.584999999999</v>
      </c>
      <c r="E138" s="58">
        <v>1599.0833333333333</v>
      </c>
      <c r="F138" s="3">
        <v>10.130544582833915</v>
      </c>
    </row>
    <row r="139" spans="2:6">
      <c r="B139" s="71">
        <v>5107958</v>
      </c>
      <c r="C139" s="2" t="s">
        <v>131</v>
      </c>
      <c r="D139" s="13">
        <v>173633.905</v>
      </c>
      <c r="E139" s="58">
        <v>7640.25</v>
      </c>
      <c r="F139" s="3">
        <v>22.726207257615915</v>
      </c>
    </row>
    <row r="140" spans="2:6">
      <c r="B140" s="71">
        <v>5108006</v>
      </c>
      <c r="C140" s="2" t="s">
        <v>132</v>
      </c>
      <c r="D140" s="13">
        <v>37107.201999999997</v>
      </c>
      <c r="E140" s="58">
        <v>1337.75</v>
      </c>
      <c r="F140" s="3">
        <v>27.73851766025042</v>
      </c>
    </row>
    <row r="141" spans="2:6">
      <c r="B141" s="71">
        <v>5108055</v>
      </c>
      <c r="C141" s="2" t="s">
        <v>133</v>
      </c>
      <c r="D141" s="13">
        <v>13151.434999999999</v>
      </c>
      <c r="E141" s="58">
        <v>1766.0833333333335</v>
      </c>
      <c r="F141" s="3">
        <v>7.4466672958052174</v>
      </c>
    </row>
    <row r="142" spans="2:6">
      <c r="B142" s="71">
        <v>5108105</v>
      </c>
      <c r="C142" s="2" t="s">
        <v>134</v>
      </c>
      <c r="D142" s="13">
        <v>2769.922</v>
      </c>
      <c r="E142" s="58">
        <v>372.66666666666669</v>
      </c>
      <c r="F142" s="3">
        <v>7.4327066189624329</v>
      </c>
    </row>
    <row r="143" spans="2:6">
      <c r="B143" s="71">
        <v>5108204</v>
      </c>
      <c r="C143" s="2" t="s">
        <v>135</v>
      </c>
      <c r="D143" s="13">
        <v>4643.2420000000002</v>
      </c>
      <c r="E143" s="58">
        <v>664.41666666666663</v>
      </c>
      <c r="F143" s="3">
        <v>6.9884490154270669</v>
      </c>
    </row>
    <row r="144" spans="2:6">
      <c r="B144" s="71">
        <v>5108303</v>
      </c>
      <c r="C144" s="2" t="s">
        <v>136</v>
      </c>
      <c r="D144" s="13">
        <v>5030.1180000000004</v>
      </c>
      <c r="E144" s="58">
        <v>678.25</v>
      </c>
      <c r="F144" s="3">
        <v>7.4163184666420943</v>
      </c>
    </row>
    <row r="145" spans="2:7">
      <c r="B145" s="71">
        <v>5108352</v>
      </c>
      <c r="C145" s="2" t="s">
        <v>137</v>
      </c>
      <c r="D145" s="13">
        <v>1923.5640000000001</v>
      </c>
      <c r="E145" s="58">
        <v>608.33333333333337</v>
      </c>
      <c r="F145" s="3">
        <v>3.1620230136986303</v>
      </c>
    </row>
    <row r="146" spans="2:7">
      <c r="B146" s="71">
        <v>5108402</v>
      </c>
      <c r="C146" s="2" t="s">
        <v>138</v>
      </c>
      <c r="D146" s="13">
        <v>312759.24800000002</v>
      </c>
      <c r="E146" s="58">
        <v>8244</v>
      </c>
      <c r="F146" s="3">
        <v>37.937803008248423</v>
      </c>
    </row>
    <row r="147" spans="2:7">
      <c r="B147" s="71">
        <v>5108501</v>
      </c>
      <c r="C147" s="2" t="s">
        <v>139</v>
      </c>
      <c r="D147" s="13">
        <v>27695.87</v>
      </c>
      <c r="E147" s="58">
        <v>1104.5833333333333</v>
      </c>
      <c r="F147" s="3">
        <v>25.073590343266691</v>
      </c>
    </row>
    <row r="148" spans="2:7">
      <c r="B148" s="71">
        <v>5105507</v>
      </c>
      <c r="C148" s="2" t="s">
        <v>140</v>
      </c>
      <c r="D148" s="13">
        <v>19178.468000000001</v>
      </c>
      <c r="E148" s="58">
        <v>3116.3333333333335</v>
      </c>
      <c r="F148" s="4">
        <v>6.1541773451706066</v>
      </c>
    </row>
    <row r="149" spans="2:7">
      <c r="B149" s="62">
        <v>5108600</v>
      </c>
      <c r="C149" s="6" t="s">
        <v>141</v>
      </c>
      <c r="D149" s="25">
        <v>13490.468999999999</v>
      </c>
      <c r="E149" s="60">
        <v>2812.4166666666665</v>
      </c>
      <c r="F149" s="5">
        <v>4.7967533260244748</v>
      </c>
      <c r="G149" s="8"/>
    </row>
    <row r="150" spans="2:7">
      <c r="B150" t="s">
        <v>275</v>
      </c>
      <c r="D150" s="13"/>
      <c r="E150" s="488"/>
      <c r="F150" s="4"/>
    </row>
    <row r="152" spans="2:7">
      <c r="B152" s="17" t="s">
        <v>189</v>
      </c>
    </row>
    <row r="153" spans="2:7">
      <c r="B153" t="s">
        <v>662</v>
      </c>
    </row>
  </sheetData>
  <mergeCells count="1">
    <mergeCell ref="B1:F1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0070C0"/>
  </sheetPr>
  <dimension ref="B1:AD251"/>
  <sheetViews>
    <sheetView showGridLines="0" tabSelected="1" topLeftCell="N1" zoomScaleNormal="100" workbookViewId="0">
      <selection activeCell="AA26" sqref="AA26"/>
    </sheetView>
  </sheetViews>
  <sheetFormatPr defaultColWidth="7.5703125" defaultRowHeight="15.75"/>
  <cols>
    <col min="1" max="1" width="7.5703125" style="147"/>
    <col min="2" max="2" width="9.7109375" style="147" customWidth="1"/>
    <col min="3" max="3" width="54" style="147" bestFit="1" customWidth="1"/>
    <col min="4" max="4" width="14.5703125" style="147" bestFit="1" customWidth="1"/>
    <col min="5" max="14" width="11.5703125" style="147" customWidth="1"/>
    <col min="15" max="21" width="12.7109375" style="147" customWidth="1"/>
    <col min="22" max="22" width="15.28515625" style="147" customWidth="1"/>
    <col min="23" max="23" width="12.5703125" style="147" customWidth="1"/>
    <col min="24" max="24" width="6.5703125" style="147" customWidth="1"/>
    <col min="25" max="25" width="7.5703125" style="147" bestFit="1" customWidth="1"/>
    <col min="26" max="26" width="59.28515625" style="147" customWidth="1"/>
    <col min="27" max="27" width="14.5703125" style="147" bestFit="1" customWidth="1"/>
    <col min="28" max="30" width="20.42578125" style="147" customWidth="1"/>
    <col min="31" max="16384" width="7.5703125" style="147"/>
  </cols>
  <sheetData>
    <row r="1" spans="2:27">
      <c r="C1" s="631" t="s">
        <v>237</v>
      </c>
      <c r="D1" s="631"/>
      <c r="E1" s="631"/>
      <c r="F1" s="631"/>
      <c r="G1" s="631"/>
      <c r="H1" s="631"/>
      <c r="I1" s="631"/>
      <c r="J1" s="221"/>
      <c r="K1" s="221"/>
      <c r="L1" s="221"/>
      <c r="M1" s="221"/>
      <c r="N1" s="221"/>
      <c r="O1" s="221"/>
      <c r="P1" s="221"/>
      <c r="Q1" s="221"/>
    </row>
    <row r="2" spans="2:27">
      <c r="C2" s="20" t="s">
        <v>435</v>
      </c>
      <c r="D2" s="27"/>
      <c r="E2" s="27"/>
      <c r="F2" s="27"/>
      <c r="G2" s="27"/>
      <c r="H2" s="27"/>
      <c r="I2" s="27"/>
      <c r="J2" s="148"/>
      <c r="K2" s="148"/>
      <c r="L2" s="148"/>
      <c r="M2" s="148"/>
      <c r="N2" s="148"/>
      <c r="O2" s="148"/>
      <c r="P2" s="148"/>
      <c r="Q2" s="148"/>
    </row>
    <row r="3" spans="2:27">
      <c r="C3" s="20" t="s">
        <v>663</v>
      </c>
      <c r="D3" s="27"/>
      <c r="E3" s="27"/>
      <c r="F3" s="27"/>
      <c r="G3" s="27"/>
      <c r="H3" s="27"/>
      <c r="I3" s="27"/>
      <c r="J3" s="148"/>
      <c r="K3" s="148"/>
      <c r="L3" s="148"/>
      <c r="M3" s="148"/>
      <c r="N3" s="148"/>
      <c r="O3" s="148"/>
      <c r="P3" s="148"/>
      <c r="Q3" s="148"/>
    </row>
    <row r="4" spans="2:27">
      <c r="C4" s="103">
        <v>2021</v>
      </c>
      <c r="D4" s="27"/>
      <c r="E4" s="27"/>
      <c r="F4" s="27"/>
      <c r="G4" s="27"/>
      <c r="H4" s="27"/>
      <c r="I4" s="27"/>
      <c r="J4" s="148"/>
      <c r="K4" s="148"/>
      <c r="L4" s="148"/>
      <c r="M4" s="148"/>
      <c r="N4" s="148"/>
      <c r="O4" s="148"/>
      <c r="P4" s="148"/>
      <c r="Q4" s="148"/>
    </row>
    <row r="5" spans="2:27">
      <c r="C5" s="151" t="s">
        <v>302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V5" s="665"/>
      <c r="W5" s="665"/>
      <c r="X5" s="152"/>
    </row>
    <row r="6" spans="2:27" ht="32.25" customHeight="1">
      <c r="V6" s="666"/>
      <c r="W6" s="666"/>
      <c r="X6" s="152"/>
      <c r="Y6" s="152"/>
    </row>
    <row r="7" spans="2:27">
      <c r="D7" s="662" t="s">
        <v>341</v>
      </c>
      <c r="E7" s="663"/>
      <c r="F7" s="663"/>
      <c r="G7" s="663"/>
      <c r="H7" s="663"/>
      <c r="I7" s="664"/>
      <c r="J7" s="662" t="s">
        <v>635</v>
      </c>
      <c r="K7" s="663"/>
      <c r="L7" s="663"/>
      <c r="M7" s="663"/>
      <c r="N7" s="663"/>
      <c r="O7" s="664"/>
      <c r="P7" s="662" t="s">
        <v>353</v>
      </c>
      <c r="Q7" s="663"/>
      <c r="R7" s="663"/>
      <c r="S7" s="663"/>
      <c r="T7" s="663"/>
      <c r="U7" s="664"/>
      <c r="V7" s="152" t="s">
        <v>273</v>
      </c>
      <c r="W7" s="594" t="s">
        <v>352</v>
      </c>
      <c r="X7" s="153"/>
      <c r="Y7" s="153"/>
      <c r="Z7" s="459" t="s">
        <v>644</v>
      </c>
    </row>
    <row r="8" spans="2:27" ht="94.5">
      <c r="B8" s="154" t="s">
        <v>218</v>
      </c>
      <c r="C8" s="155" t="s">
        <v>0</v>
      </c>
      <c r="D8" s="457" t="s">
        <v>564</v>
      </c>
      <c r="E8" s="457" t="s">
        <v>358</v>
      </c>
      <c r="F8" s="457" t="s">
        <v>359</v>
      </c>
      <c r="G8" s="457" t="s">
        <v>558</v>
      </c>
      <c r="H8" s="457" t="s">
        <v>565</v>
      </c>
      <c r="I8" s="458" t="s">
        <v>566</v>
      </c>
      <c r="J8" s="457" t="s">
        <v>567</v>
      </c>
      <c r="K8" s="457" t="s">
        <v>358</v>
      </c>
      <c r="L8" s="457" t="s">
        <v>359</v>
      </c>
      <c r="M8" s="457" t="s">
        <v>357</v>
      </c>
      <c r="N8" s="457" t="s">
        <v>568</v>
      </c>
      <c r="O8" s="458" t="s">
        <v>566</v>
      </c>
      <c r="P8" s="457" t="s">
        <v>569</v>
      </c>
      <c r="Q8" s="263" t="s">
        <v>358</v>
      </c>
      <c r="R8" s="263" t="s">
        <v>359</v>
      </c>
      <c r="S8" s="457" t="s">
        <v>558</v>
      </c>
      <c r="T8" s="457" t="s">
        <v>570</v>
      </c>
      <c r="U8" s="458" t="s">
        <v>571</v>
      </c>
      <c r="V8" s="611" t="s">
        <v>351</v>
      </c>
      <c r="W8" s="595" t="s">
        <v>343</v>
      </c>
      <c r="X8" s="153"/>
      <c r="Y8" s="153"/>
      <c r="Z8" s="156" t="s">
        <v>283</v>
      </c>
      <c r="AA8" s="517" t="s">
        <v>350</v>
      </c>
    </row>
    <row r="9" spans="2:27">
      <c r="B9" s="157">
        <v>2021</v>
      </c>
      <c r="C9" s="158" t="s">
        <v>1</v>
      </c>
      <c r="D9" s="159">
        <v>36740.812684121302</v>
      </c>
      <c r="E9" s="159">
        <v>637.22445013979961</v>
      </c>
      <c r="F9" s="159">
        <v>3353.1014185639578</v>
      </c>
      <c r="G9" s="159">
        <v>133.0382106244175</v>
      </c>
      <c r="H9" s="159">
        <v>0.66741834620455831</v>
      </c>
      <c r="I9" s="160">
        <v>20.356172817769352</v>
      </c>
      <c r="J9" s="161">
        <v>4.5651487584021773</v>
      </c>
      <c r="K9" s="161">
        <v>2.8042924312174153</v>
      </c>
      <c r="L9" s="161">
        <v>3.52544668938366</v>
      </c>
      <c r="M9" s="161">
        <v>2.1239763949519346</v>
      </c>
      <c r="N9" s="623">
        <v>0.66741834620455831</v>
      </c>
      <c r="O9" s="162">
        <v>1.3086961292461092</v>
      </c>
      <c r="P9" s="163">
        <v>0.48744727937936289</v>
      </c>
      <c r="Q9" s="163">
        <v>0.51383986088538747</v>
      </c>
      <c r="R9" s="163">
        <v>0.69691344293310087</v>
      </c>
      <c r="S9" s="163">
        <v>0.40473973898729815</v>
      </c>
      <c r="T9" s="163">
        <v>0.38843812782189541</v>
      </c>
      <c r="U9" s="163">
        <v>0.58965130490828732</v>
      </c>
      <c r="V9" s="237">
        <v>0.51197083630660756</v>
      </c>
      <c r="W9" s="220">
        <v>2</v>
      </c>
      <c r="X9" s="164"/>
      <c r="Y9" s="165"/>
      <c r="Z9" s="518" t="s">
        <v>342</v>
      </c>
      <c r="AA9" s="166">
        <v>0.16</v>
      </c>
    </row>
    <row r="10" spans="2:27">
      <c r="B10" s="157">
        <v>2021</v>
      </c>
      <c r="C10" s="158" t="s">
        <v>2</v>
      </c>
      <c r="D10" s="159">
        <v>48187.44453165411</v>
      </c>
      <c r="E10" s="159">
        <v>989.21377023976368</v>
      </c>
      <c r="F10" s="159">
        <v>2567.3289669972178</v>
      </c>
      <c r="G10" s="159">
        <v>324.65286119252391</v>
      </c>
      <c r="H10" s="159">
        <v>0.86954687207166681</v>
      </c>
      <c r="I10" s="160">
        <v>10.336555898371477</v>
      </c>
      <c r="J10" s="161">
        <v>4.6829338954809385</v>
      </c>
      <c r="K10" s="161">
        <v>2.9952901532791496</v>
      </c>
      <c r="L10" s="161">
        <v>3.4094815209495635</v>
      </c>
      <c r="M10" s="161">
        <v>2.5114192346988387</v>
      </c>
      <c r="N10" s="623">
        <v>0.86954687207166681</v>
      </c>
      <c r="O10" s="162">
        <v>1.0143758575688933</v>
      </c>
      <c r="P10" s="163">
        <v>0.55315189973051149</v>
      </c>
      <c r="Q10" s="163">
        <v>0.67735398932417001</v>
      </c>
      <c r="R10" s="163">
        <v>0.36701793181266168</v>
      </c>
      <c r="S10" s="163">
        <v>0.68668036718640868</v>
      </c>
      <c r="T10" s="163">
        <v>0.56892661780356668</v>
      </c>
      <c r="U10" s="163">
        <v>0.40982412724111483</v>
      </c>
      <c r="V10" s="237">
        <v>0.53700295886706051</v>
      </c>
      <c r="W10" s="220">
        <v>2</v>
      </c>
      <c r="X10" s="164"/>
      <c r="Y10" s="165"/>
      <c r="Z10" s="518" t="s">
        <v>358</v>
      </c>
      <c r="AA10" s="167">
        <v>0.14000000000000001</v>
      </c>
    </row>
    <row r="11" spans="2:27">
      <c r="B11" s="157">
        <v>2021</v>
      </c>
      <c r="C11" s="158" t="s">
        <v>3</v>
      </c>
      <c r="D11" s="159">
        <v>29706.465806544475</v>
      </c>
      <c r="E11" s="159">
        <v>910.47062188146288</v>
      </c>
      <c r="F11" s="159">
        <v>2292.3948221123087</v>
      </c>
      <c r="G11" s="159">
        <v>305.12352440063285</v>
      </c>
      <c r="H11" s="159">
        <v>0.95017516553113901</v>
      </c>
      <c r="I11" s="160">
        <v>10.692356633084561</v>
      </c>
      <c r="J11" s="161">
        <v>4.4728509866399193</v>
      </c>
      <c r="K11" s="161">
        <v>2.9592659369946288</v>
      </c>
      <c r="L11" s="161">
        <v>3.3602894188353578</v>
      </c>
      <c r="M11" s="161">
        <v>2.484475692150891</v>
      </c>
      <c r="N11" s="623">
        <v>0.95017516553113901</v>
      </c>
      <c r="O11" s="162">
        <v>1.0290734357932223</v>
      </c>
      <c r="P11" s="163">
        <v>0.4359603922958003</v>
      </c>
      <c r="Q11" s="163">
        <v>0.64651347319199493</v>
      </c>
      <c r="R11" s="163">
        <v>0.22707717296939495</v>
      </c>
      <c r="S11" s="163">
        <v>0.66707365741512936</v>
      </c>
      <c r="T11" s="163">
        <v>0.64092278397492086</v>
      </c>
      <c r="U11" s="163">
        <v>0.41880422227691388</v>
      </c>
      <c r="V11" s="237">
        <v>0.50092808485643514</v>
      </c>
      <c r="W11" s="220">
        <v>2</v>
      </c>
      <c r="X11" s="164"/>
      <c r="Y11" s="165"/>
      <c r="Z11" s="518" t="s">
        <v>359</v>
      </c>
      <c r="AA11" s="167">
        <v>0.2</v>
      </c>
    </row>
    <row r="12" spans="2:27">
      <c r="B12" s="157">
        <v>2021</v>
      </c>
      <c r="C12" s="158" t="s">
        <v>4</v>
      </c>
      <c r="D12" s="159">
        <v>80500.98304352237</v>
      </c>
      <c r="E12" s="159">
        <v>626.3831795609043</v>
      </c>
      <c r="F12" s="159">
        <v>2526.2108084960878</v>
      </c>
      <c r="G12" s="159">
        <v>190.7344485101934</v>
      </c>
      <c r="H12" s="159">
        <v>0.52544394846302123</v>
      </c>
      <c r="I12" s="160">
        <v>31.083648147057097</v>
      </c>
      <c r="J12" s="161">
        <v>4.9058011838184337</v>
      </c>
      <c r="K12" s="161">
        <v>2.7968400869777867</v>
      </c>
      <c r="L12" s="161">
        <v>3.4024695889534784</v>
      </c>
      <c r="M12" s="161">
        <v>2.2804291379687749</v>
      </c>
      <c r="N12" s="623">
        <v>0.52544394846302123</v>
      </c>
      <c r="O12" s="162">
        <v>1.4925319842973856</v>
      </c>
      <c r="P12" s="163">
        <v>0.67747497590194095</v>
      </c>
      <c r="Q12" s="163">
        <v>0.50745987079956434</v>
      </c>
      <c r="R12" s="163">
        <v>0.34707052069753147</v>
      </c>
      <c r="S12" s="163">
        <v>0.5185897837537905</v>
      </c>
      <c r="T12" s="163">
        <v>0.26166361861049159</v>
      </c>
      <c r="U12" s="163">
        <v>0.70197344561410402</v>
      </c>
      <c r="V12" s="237">
        <v>0.47289623213153309</v>
      </c>
      <c r="W12" s="220">
        <v>2</v>
      </c>
      <c r="X12" s="164"/>
      <c r="Y12" s="165"/>
      <c r="Z12" s="518" t="s">
        <v>357</v>
      </c>
      <c r="AA12" s="167">
        <v>0.14000000000000001</v>
      </c>
    </row>
    <row r="13" spans="2:27">
      <c r="B13" s="157">
        <v>2021</v>
      </c>
      <c r="C13" s="158" t="s">
        <v>5</v>
      </c>
      <c r="D13" s="159">
        <v>19338.768585730402</v>
      </c>
      <c r="E13" s="159">
        <v>481.87162404840916</v>
      </c>
      <c r="F13" s="159">
        <v>3085.5995419847327</v>
      </c>
      <c r="G13" s="159">
        <v>127.8547725941831</v>
      </c>
      <c r="H13" s="159">
        <v>0.56750112803158481</v>
      </c>
      <c r="I13" s="160">
        <v>3.1417504299636922</v>
      </c>
      <c r="J13" s="161">
        <v>4.2864288165179918</v>
      </c>
      <c r="K13" s="161">
        <v>2.6829313527755088</v>
      </c>
      <c r="L13" s="161">
        <v>3.4893395613928839</v>
      </c>
      <c r="M13" s="161">
        <v>2.1067169441154419</v>
      </c>
      <c r="N13" s="623">
        <v>0.56750112803158481</v>
      </c>
      <c r="O13" s="162">
        <v>0.49717168318821708</v>
      </c>
      <c r="P13" s="163">
        <v>0.33196766268079048</v>
      </c>
      <c r="Q13" s="163">
        <v>0.40994201983467043</v>
      </c>
      <c r="R13" s="163">
        <v>0.59419657023371275</v>
      </c>
      <c r="S13" s="163">
        <v>0.39218010460512398</v>
      </c>
      <c r="T13" s="163">
        <v>0.29921812409483234</v>
      </c>
      <c r="U13" s="163">
        <v>9.3816784537384235E-2</v>
      </c>
      <c r="V13" s="237">
        <v>0.36526758802891163</v>
      </c>
      <c r="W13" s="220">
        <v>1</v>
      </c>
      <c r="X13" s="164"/>
      <c r="Y13" s="165"/>
      <c r="Z13" s="518" t="s">
        <v>656</v>
      </c>
      <c r="AA13" s="167">
        <v>0.23</v>
      </c>
    </row>
    <row r="14" spans="2:27">
      <c r="B14" s="157">
        <v>2021</v>
      </c>
      <c r="C14" s="158" t="s">
        <v>6</v>
      </c>
      <c r="D14" s="159">
        <v>64557.726190051129</v>
      </c>
      <c r="E14" s="159">
        <v>1224.8825017928696</v>
      </c>
      <c r="F14" s="159">
        <v>3140.3818826333631</v>
      </c>
      <c r="G14" s="159">
        <v>343.91968036061877</v>
      </c>
      <c r="H14" s="159">
        <v>0.69349289945630122</v>
      </c>
      <c r="I14" s="160">
        <v>36.502966119640021</v>
      </c>
      <c r="J14" s="161">
        <v>4.8099482255475943</v>
      </c>
      <c r="K14" s="161">
        <v>3.0880944305206248</v>
      </c>
      <c r="L14" s="161">
        <v>3.4969824631802284</v>
      </c>
      <c r="M14" s="161">
        <v>2.5364570284753034</v>
      </c>
      <c r="N14" s="623">
        <v>0.69349289945630122</v>
      </c>
      <c r="O14" s="162">
        <v>1.5623281553346815</v>
      </c>
      <c r="P14" s="163">
        <v>0.62400488290957445</v>
      </c>
      <c r="Q14" s="163">
        <v>0.75680420655569369</v>
      </c>
      <c r="R14" s="163">
        <v>0.61593895224053263</v>
      </c>
      <c r="S14" s="163">
        <v>0.7049002710841491</v>
      </c>
      <c r="T14" s="163">
        <v>0.41172111929063976</v>
      </c>
      <c r="U14" s="163">
        <v>0.74461831128403388</v>
      </c>
      <c r="V14" s="237">
        <v>0.61916343648698802</v>
      </c>
      <c r="W14" s="220">
        <v>2</v>
      </c>
      <c r="X14" s="164"/>
      <c r="Y14" s="165"/>
      <c r="Z14" s="518" t="s">
        <v>571</v>
      </c>
      <c r="AA14" s="168">
        <v>0.13</v>
      </c>
    </row>
    <row r="15" spans="2:27">
      <c r="B15" s="157">
        <v>2021</v>
      </c>
      <c r="C15" s="158" t="s">
        <v>7</v>
      </c>
      <c r="D15" s="159">
        <v>6491.0403711055496</v>
      </c>
      <c r="E15" s="159">
        <v>159.98745502126619</v>
      </c>
      <c r="F15" s="170">
        <v>2099.4059587021593</v>
      </c>
      <c r="G15" s="159">
        <v>36.964344128230287</v>
      </c>
      <c r="H15" s="159">
        <v>0.36165616639337189</v>
      </c>
      <c r="I15" s="160">
        <v>4.1928283018867925</v>
      </c>
      <c r="J15" s="161">
        <v>3.8123143102394037</v>
      </c>
      <c r="K15" s="161">
        <v>2.20408592997694</v>
      </c>
      <c r="L15" s="161">
        <v>3.3220964255176861</v>
      </c>
      <c r="M15" s="161">
        <v>1.5677830047573309</v>
      </c>
      <c r="N15" s="623">
        <v>0.36165616639337189</v>
      </c>
      <c r="O15" s="162">
        <v>0.62250707822281814</v>
      </c>
      <c r="P15" s="163">
        <v>6.7490204738229129E-2</v>
      </c>
      <c r="Q15" s="163">
        <v>0</v>
      </c>
      <c r="R15" s="163">
        <v>0.11842647016018658</v>
      </c>
      <c r="S15" s="163">
        <v>0</v>
      </c>
      <c r="T15" s="163">
        <v>0.11541108282227841</v>
      </c>
      <c r="U15" s="163">
        <v>0.17039564273982188</v>
      </c>
      <c r="V15" s="237">
        <v>8.3179709395454854E-2</v>
      </c>
      <c r="W15" s="230">
        <v>1</v>
      </c>
      <c r="X15" s="164"/>
      <c r="Y15" s="165"/>
    </row>
    <row r="16" spans="2:27">
      <c r="B16" s="157">
        <v>2021</v>
      </c>
      <c r="C16" s="158" t="s">
        <v>8</v>
      </c>
      <c r="D16" s="159">
        <v>83341.10698414089</v>
      </c>
      <c r="E16" s="159">
        <v>1106.2467719748204</v>
      </c>
      <c r="F16" s="159">
        <v>3044.0711215604356</v>
      </c>
      <c r="G16" s="159">
        <v>334.6934017253439</v>
      </c>
      <c r="H16" s="159">
        <v>0.55858959081748882</v>
      </c>
      <c r="I16" s="160">
        <v>13.918849499999999</v>
      </c>
      <c r="J16" s="161">
        <v>4.9208592647067055</v>
      </c>
      <c r="K16" s="161">
        <v>3.0438520164375715</v>
      </c>
      <c r="L16" s="161">
        <v>3.4834547950566197</v>
      </c>
      <c r="M16" s="161">
        <v>2.5246471505934518</v>
      </c>
      <c r="N16" s="623">
        <v>0.55858959081748882</v>
      </c>
      <c r="O16" s="162">
        <v>1.1436033389777718</v>
      </c>
      <c r="P16" s="163">
        <v>0.68587489385864553</v>
      </c>
      <c r="Q16" s="163">
        <v>0.71892804918204756</v>
      </c>
      <c r="R16" s="163">
        <v>0.57745569860354284</v>
      </c>
      <c r="S16" s="163">
        <v>0.69630626947312668</v>
      </c>
      <c r="T16" s="163">
        <v>0.29126066292853892</v>
      </c>
      <c r="U16" s="163">
        <v>0.48878101704815352</v>
      </c>
      <c r="V16" s="237">
        <v>0.55389541203964021</v>
      </c>
      <c r="W16" s="220">
        <v>2</v>
      </c>
      <c r="X16" s="164"/>
      <c r="Y16" s="165"/>
    </row>
    <row r="17" spans="2:30">
      <c r="B17" s="157">
        <v>2021</v>
      </c>
      <c r="C17" s="158" t="s">
        <v>9</v>
      </c>
      <c r="D17" s="159">
        <v>19277.435032115809</v>
      </c>
      <c r="E17" s="159">
        <v>430.63522191225081</v>
      </c>
      <c r="F17" s="159">
        <v>2352.870961857388</v>
      </c>
      <c r="G17" s="159">
        <v>152.92924169414152</v>
      </c>
      <c r="H17" s="159">
        <v>0.48647349247435528</v>
      </c>
      <c r="I17" s="160">
        <v>4.2030105421686743</v>
      </c>
      <c r="J17" s="161">
        <v>4.285049248161017</v>
      </c>
      <c r="K17" s="161">
        <v>2.6341095481455112</v>
      </c>
      <c r="L17" s="161">
        <v>3.3715981098832142</v>
      </c>
      <c r="M17" s="161">
        <v>2.1844905350669284</v>
      </c>
      <c r="N17" s="623">
        <v>0.48647349247435528</v>
      </c>
      <c r="O17" s="162">
        <v>0.6235604793225773</v>
      </c>
      <c r="P17" s="163">
        <v>0.33119809177064347</v>
      </c>
      <c r="Q17" s="163">
        <v>0.3681454227511603</v>
      </c>
      <c r="R17" s="163">
        <v>0.25924792271875502</v>
      </c>
      <c r="S17" s="163">
        <v>0.44877564036076439</v>
      </c>
      <c r="T17" s="163">
        <v>0.22686536969872798</v>
      </c>
      <c r="U17" s="163">
        <v>0.17103926183422438</v>
      </c>
      <c r="V17" s="237">
        <v>0.29362436713188006</v>
      </c>
      <c r="W17" s="220">
        <v>1</v>
      </c>
      <c r="X17" s="164"/>
      <c r="Y17" s="165"/>
    </row>
    <row r="18" spans="2:30" s="176" customFormat="1">
      <c r="B18" s="157">
        <v>2021</v>
      </c>
      <c r="C18" s="171" t="s">
        <v>10</v>
      </c>
      <c r="D18" s="159">
        <v>58139.747300913834</v>
      </c>
      <c r="E18" s="159">
        <v>836.26339903459768</v>
      </c>
      <c r="F18" s="172">
        <v>2407.1042980295688</v>
      </c>
      <c r="G18" s="159">
        <v>326.62912308930009</v>
      </c>
      <c r="H18" s="159">
        <v>0.7853707571801567</v>
      </c>
      <c r="I18" s="160">
        <v>5.4713983286908086</v>
      </c>
      <c r="J18" s="173">
        <v>4.7644731398173263</v>
      </c>
      <c r="K18" s="173">
        <v>2.9223430893171889</v>
      </c>
      <c r="L18" s="173">
        <v>3.3814949083379209</v>
      </c>
      <c r="M18" s="173">
        <v>2.5140549049355494</v>
      </c>
      <c r="N18" s="623">
        <v>0.7853707571801567</v>
      </c>
      <c r="O18" s="174">
        <v>0.73809833343131126</v>
      </c>
      <c r="P18" s="175">
        <v>0.59863730837981688</v>
      </c>
      <c r="Q18" s="175">
        <v>0.61490363412018068</v>
      </c>
      <c r="R18" s="175">
        <v>0.28740214720493684</v>
      </c>
      <c r="S18" s="175">
        <v>0.68859833403475557</v>
      </c>
      <c r="T18" s="175">
        <v>0.49376246269920004</v>
      </c>
      <c r="U18" s="175">
        <v>0.24102091455237945</v>
      </c>
      <c r="V18" s="237">
        <v>0.48065075963607451</v>
      </c>
      <c r="W18" s="220">
        <v>2</v>
      </c>
      <c r="X18" s="164"/>
      <c r="Y18" s="456" t="s">
        <v>572</v>
      </c>
      <c r="AA18" s="177"/>
      <c r="AB18" s="177"/>
      <c r="AC18" s="177"/>
      <c r="AD18" s="178"/>
    </row>
    <row r="19" spans="2:30">
      <c r="B19" s="157">
        <v>2021</v>
      </c>
      <c r="C19" s="158" t="s">
        <v>11</v>
      </c>
      <c r="D19" s="159">
        <v>17995.999845984599</v>
      </c>
      <c r="E19" s="159">
        <v>588.70727755644225</v>
      </c>
      <c r="F19" s="159">
        <v>2165.7106349206401</v>
      </c>
      <c r="G19" s="159">
        <v>250.99601593625499</v>
      </c>
      <c r="H19" s="159">
        <v>0.74591309130913086</v>
      </c>
      <c r="I19" s="160">
        <v>2.7783455497382197</v>
      </c>
      <c r="J19" s="161">
        <v>4.2551759807767011</v>
      </c>
      <c r="K19" s="161">
        <v>2.7698994045620737</v>
      </c>
      <c r="L19" s="161">
        <v>3.3356004291811119</v>
      </c>
      <c r="M19" s="161">
        <v>2.3996668279725437</v>
      </c>
      <c r="N19" s="623">
        <v>0.74591309130913086</v>
      </c>
      <c r="O19" s="162">
        <v>0.44378625904444569</v>
      </c>
      <c r="P19" s="163">
        <v>0.31453375074413248</v>
      </c>
      <c r="Q19" s="163">
        <v>0.48439581455219455</v>
      </c>
      <c r="R19" s="163">
        <v>0.15684240358979964</v>
      </c>
      <c r="S19" s="163">
        <v>0.60535858104691953</v>
      </c>
      <c r="T19" s="163">
        <v>0.45852916497087748</v>
      </c>
      <c r="U19" s="163">
        <v>6.1198745359750159E-2</v>
      </c>
      <c r="V19" s="237">
        <v>0.34767704106096647</v>
      </c>
      <c r="W19" s="220">
        <v>1</v>
      </c>
      <c r="X19" s="164"/>
      <c r="Z19" s="179" t="s">
        <v>190</v>
      </c>
      <c r="AA19" s="661"/>
      <c r="AB19" s="661"/>
      <c r="AC19" s="661"/>
      <c r="AD19" s="181"/>
    </row>
    <row r="20" spans="2:30">
      <c r="B20" s="157">
        <v>2021</v>
      </c>
      <c r="C20" s="158" t="s">
        <v>12</v>
      </c>
      <c r="D20" s="159">
        <v>34483.800716711557</v>
      </c>
      <c r="E20" s="159">
        <v>868.94170698824507</v>
      </c>
      <c r="F20" s="159">
        <v>2439.877126736128</v>
      </c>
      <c r="G20" s="159">
        <v>258.85701445584601</v>
      </c>
      <c r="H20" s="159">
        <v>0.73760311511886634</v>
      </c>
      <c r="I20" s="160">
        <v>21.829693258644003</v>
      </c>
      <c r="J20" s="161">
        <v>4.5376151266227343</v>
      </c>
      <c r="K20" s="161">
        <v>2.9389906427518957</v>
      </c>
      <c r="L20" s="161">
        <v>3.3873679556321119</v>
      </c>
      <c r="M20" s="161">
        <v>2.4130599379027409</v>
      </c>
      <c r="N20" s="623">
        <v>0.73760311511886634</v>
      </c>
      <c r="O20" s="162">
        <v>1.3390476332348276</v>
      </c>
      <c r="P20" s="163">
        <v>0.47208806795571007</v>
      </c>
      <c r="Q20" s="163">
        <v>0.62915568990980053</v>
      </c>
      <c r="R20" s="163">
        <v>0.30410968072654548</v>
      </c>
      <c r="S20" s="163">
        <v>0.61510469438256987</v>
      </c>
      <c r="T20" s="163">
        <v>0.45110886124120708</v>
      </c>
      <c r="U20" s="163">
        <v>0.60819581517644516</v>
      </c>
      <c r="V20" s="237">
        <v>0.49337297487757015</v>
      </c>
      <c r="W20" s="220">
        <v>2</v>
      </c>
      <c r="X20" s="164"/>
      <c r="Y20" s="219" t="s">
        <v>343</v>
      </c>
      <c r="Z20" s="182" t="s">
        <v>238</v>
      </c>
      <c r="AA20" s="460" t="s">
        <v>573</v>
      </c>
      <c r="AB20" s="461" t="s">
        <v>574</v>
      </c>
      <c r="AC20" s="461" t="s">
        <v>575</v>
      </c>
      <c r="AD20" s="181"/>
    </row>
    <row r="21" spans="2:30">
      <c r="B21" s="157">
        <v>2021</v>
      </c>
      <c r="C21" s="158" t="s">
        <v>13</v>
      </c>
      <c r="D21" s="159">
        <v>10379.007270986276</v>
      </c>
      <c r="E21" s="159">
        <v>699.31329738474119</v>
      </c>
      <c r="F21" s="159">
        <v>2315.6818661710113</v>
      </c>
      <c r="G21" s="159">
        <v>181.31571852251281</v>
      </c>
      <c r="H21" s="159">
        <v>0.99008873284391952</v>
      </c>
      <c r="I21" s="160">
        <v>6.896118301731244</v>
      </c>
      <c r="J21" s="161">
        <v>4.0161558161954192</v>
      </c>
      <c r="K21" s="161">
        <v>2.8446717863925501</v>
      </c>
      <c r="L21" s="161">
        <v>3.3646788947546069</v>
      </c>
      <c r="M21" s="161">
        <v>2.2584354553458357</v>
      </c>
      <c r="N21" s="623">
        <v>0.99008873284391952</v>
      </c>
      <c r="O21" s="162">
        <v>0.83860470312819757</v>
      </c>
      <c r="P21" s="163">
        <v>0.18120004192838723</v>
      </c>
      <c r="Q21" s="163">
        <v>0.5484088337354831</v>
      </c>
      <c r="R21" s="163">
        <v>0.23956427078924147</v>
      </c>
      <c r="S21" s="163">
        <v>0.50258506755055887</v>
      </c>
      <c r="T21" s="163">
        <v>0.6765631739849971</v>
      </c>
      <c r="U21" s="163">
        <v>0.30242944987741538</v>
      </c>
      <c r="V21" s="237">
        <v>0.41896936554704955</v>
      </c>
      <c r="W21" s="220">
        <v>1</v>
      </c>
      <c r="X21" s="164"/>
      <c r="Y21" s="185">
        <v>1</v>
      </c>
      <c r="Z21" s="217" t="s">
        <v>222</v>
      </c>
      <c r="AA21" s="186">
        <v>8.3179709395454854E-2</v>
      </c>
      <c r="AB21" s="187">
        <v>0.46296368325082016</v>
      </c>
      <c r="AC21" s="187">
        <f>AB21-AA21</f>
        <v>0.37978397385536533</v>
      </c>
      <c r="AD21" s="181"/>
    </row>
    <row r="22" spans="2:30">
      <c r="B22" s="157">
        <v>2021</v>
      </c>
      <c r="C22" s="158" t="s">
        <v>14</v>
      </c>
      <c r="D22" s="159">
        <v>40986.66121688993</v>
      </c>
      <c r="E22" s="159">
        <v>1295.2857009402367</v>
      </c>
      <c r="F22" s="159">
        <v>3171.8990192032697</v>
      </c>
      <c r="G22" s="159">
        <v>382.2262663026994</v>
      </c>
      <c r="H22" s="159">
        <v>0.8705118567650757</v>
      </c>
      <c r="I22" s="160">
        <v>11.560153283645057</v>
      </c>
      <c r="J22" s="161">
        <v>4.6126425420262196</v>
      </c>
      <c r="K22" s="161">
        <v>3.1123655712410883</v>
      </c>
      <c r="L22" s="161">
        <v>3.5013193526364605</v>
      </c>
      <c r="M22" s="161">
        <v>2.5823205281359551</v>
      </c>
      <c r="N22" s="623">
        <v>0.8705118567650757</v>
      </c>
      <c r="O22" s="162">
        <v>1.0629635927177163</v>
      </c>
      <c r="P22" s="163">
        <v>0.51394095336448231</v>
      </c>
      <c r="Q22" s="163">
        <v>0.77758285448029496</v>
      </c>
      <c r="R22" s="163">
        <v>0.62827645308803604</v>
      </c>
      <c r="S22" s="163">
        <v>0.73827495911343577</v>
      </c>
      <c r="T22" s="163">
        <v>0.56978829049138568</v>
      </c>
      <c r="U22" s="163">
        <v>0.43951081933086433</v>
      </c>
      <c r="V22" s="237">
        <v>0.60829365038507777</v>
      </c>
      <c r="W22" s="220">
        <v>2</v>
      </c>
      <c r="X22" s="164"/>
      <c r="Y22" s="188">
        <v>2</v>
      </c>
      <c r="Z22" s="218" t="s">
        <v>225</v>
      </c>
      <c r="AA22" s="189">
        <v>0.46851680877286955</v>
      </c>
      <c r="AB22" s="189">
        <v>0.84007552179533085</v>
      </c>
      <c r="AC22" s="189">
        <f>AB22-AA22</f>
        <v>0.3715587130224613</v>
      </c>
      <c r="AD22" s="181"/>
    </row>
    <row r="23" spans="2:30">
      <c r="B23" s="157">
        <v>2021</v>
      </c>
      <c r="C23" s="158" t="s">
        <v>15</v>
      </c>
      <c r="D23" s="159">
        <v>4912.7905854255978</v>
      </c>
      <c r="E23" s="159">
        <v>288.15866330583407</v>
      </c>
      <c r="F23" s="159">
        <v>2516.3957224334408</v>
      </c>
      <c r="G23" s="159">
        <v>80.354414909868623</v>
      </c>
      <c r="H23" s="159">
        <v>0.42422106552357625</v>
      </c>
      <c r="I23" s="160">
        <v>2.692706319702602</v>
      </c>
      <c r="J23" s="161">
        <v>3.691328252119261</v>
      </c>
      <c r="K23" s="161">
        <v>2.4596316808993661</v>
      </c>
      <c r="L23" s="161">
        <v>3.4007789382658173</v>
      </c>
      <c r="M23" s="161">
        <v>1.9050097431817536</v>
      </c>
      <c r="N23" s="623">
        <v>0.42422106552357625</v>
      </c>
      <c r="O23" s="162">
        <v>0.43018898962107743</v>
      </c>
      <c r="P23" s="163">
        <v>0</v>
      </c>
      <c r="Q23" s="163">
        <v>0.21877402665990375</v>
      </c>
      <c r="R23" s="163">
        <v>0.34226098969556484</v>
      </c>
      <c r="S23" s="163">
        <v>0.24539856908706389</v>
      </c>
      <c r="T23" s="163">
        <v>0.17127773559394294</v>
      </c>
      <c r="U23" s="163">
        <v>5.2890929624019645E-2</v>
      </c>
      <c r="V23" s="237">
        <v>0.1797060613814179</v>
      </c>
      <c r="W23" s="220">
        <v>1</v>
      </c>
      <c r="X23" s="164"/>
      <c r="Y23" s="190"/>
      <c r="AA23" s="186"/>
      <c r="AB23" s="186"/>
      <c r="AC23" s="186"/>
      <c r="AD23" s="181"/>
    </row>
    <row r="24" spans="2:30">
      <c r="B24" s="157">
        <v>2021</v>
      </c>
      <c r="C24" s="158" t="s">
        <v>16</v>
      </c>
      <c r="D24" s="159">
        <v>29434.918913360641</v>
      </c>
      <c r="E24" s="159">
        <v>789.78560504327072</v>
      </c>
      <c r="F24" s="159">
        <v>2575.4817861046058</v>
      </c>
      <c r="G24" s="159">
        <v>238.92121754700091</v>
      </c>
      <c r="H24" s="159">
        <v>0.67287747601144721</v>
      </c>
      <c r="I24" s="160">
        <v>16.20679930729267</v>
      </c>
      <c r="J24" s="161">
        <v>4.4688628437653604</v>
      </c>
      <c r="K24" s="161">
        <v>2.8975092138431098</v>
      </c>
      <c r="L24" s="161">
        <v>3.4108584828820088</v>
      </c>
      <c r="M24" s="161">
        <v>2.3782547192534902</v>
      </c>
      <c r="N24" s="623">
        <v>0.67287747601144721</v>
      </c>
      <c r="O24" s="162">
        <v>1.2096972541802637</v>
      </c>
      <c r="P24" s="163">
        <v>0.43373566836222105</v>
      </c>
      <c r="Q24" s="163">
        <v>0.59364322608982312</v>
      </c>
      <c r="R24" s="163">
        <v>0.37093508699495753</v>
      </c>
      <c r="S24" s="163">
        <v>0.58977707388250478</v>
      </c>
      <c r="T24" s="163">
        <v>0.39331279898091387</v>
      </c>
      <c r="U24" s="163">
        <v>0.52916383595528094</v>
      </c>
      <c r="V24" s="237">
        <v>0.46851680877286955</v>
      </c>
      <c r="W24" s="220">
        <v>2</v>
      </c>
      <c r="X24" s="164"/>
      <c r="Y24" s="152"/>
      <c r="AD24" s="181"/>
    </row>
    <row r="25" spans="2:30" ht="15" customHeight="1">
      <c r="B25" s="157">
        <v>2021</v>
      </c>
      <c r="C25" s="158" t="s">
        <v>17</v>
      </c>
      <c r="D25" s="159">
        <v>24642.418896956337</v>
      </c>
      <c r="E25" s="159">
        <v>972.41736125208683</v>
      </c>
      <c r="F25" s="159">
        <v>2342.1339391827878</v>
      </c>
      <c r="G25" s="159">
        <v>320.4295400105558</v>
      </c>
      <c r="H25" s="159">
        <v>1.0302677222780461</v>
      </c>
      <c r="I25" s="160">
        <v>17.357931305061168</v>
      </c>
      <c r="J25" s="161">
        <v>4.3916833358803586</v>
      </c>
      <c r="K25" s="161">
        <v>2.9878527040058027</v>
      </c>
      <c r="L25" s="161">
        <v>3.3696117273651711</v>
      </c>
      <c r="M25" s="161">
        <v>2.5057325463392091</v>
      </c>
      <c r="N25" s="623">
        <v>1.0302677222780461</v>
      </c>
      <c r="O25" s="162">
        <v>1.2394979652914546</v>
      </c>
      <c r="P25" s="163">
        <v>0.39068227138666223</v>
      </c>
      <c r="Q25" s="163">
        <v>0.67098675089529547</v>
      </c>
      <c r="R25" s="163">
        <v>0.25359709941621372</v>
      </c>
      <c r="S25" s="163">
        <v>0.68254218646913467</v>
      </c>
      <c r="T25" s="163">
        <v>0.71244056981938242</v>
      </c>
      <c r="U25" s="163">
        <v>0.54737181646937016</v>
      </c>
      <c r="V25" s="237">
        <v>0.53774230173560511</v>
      </c>
      <c r="W25" s="220">
        <v>2</v>
      </c>
      <c r="X25" s="164"/>
      <c r="AD25" s="181"/>
    </row>
    <row r="26" spans="2:30">
      <c r="B26" s="157">
        <v>2021</v>
      </c>
      <c r="C26" s="158" t="s">
        <v>18</v>
      </c>
      <c r="D26" s="159">
        <v>99898.936327964868</v>
      </c>
      <c r="E26" s="159">
        <v>796.86917186282346</v>
      </c>
      <c r="F26" s="159">
        <v>2892.8800960118242</v>
      </c>
      <c r="G26" s="159">
        <v>263.83476227591586</v>
      </c>
      <c r="H26" s="159">
        <v>0.69123367496339683</v>
      </c>
      <c r="I26" s="160">
        <v>7.4515869237217096</v>
      </c>
      <c r="J26" s="161">
        <v>4.999560864108318</v>
      </c>
      <c r="K26" s="161">
        <v>2.901387025785175</v>
      </c>
      <c r="L26" s="161">
        <v>3.4613304333992509</v>
      </c>
      <c r="M26" s="161">
        <v>2.4213320166462347</v>
      </c>
      <c r="N26" s="623">
        <v>0.69123367496339683</v>
      </c>
      <c r="O26" s="162">
        <v>0.87224877191924333</v>
      </c>
      <c r="P26" s="163">
        <v>0.72977736608868005</v>
      </c>
      <c r="Q26" s="163">
        <v>0.5969630407614942</v>
      </c>
      <c r="R26" s="163">
        <v>0.51451673429445377</v>
      </c>
      <c r="S26" s="163">
        <v>0.62112425349734579</v>
      </c>
      <c r="T26" s="163">
        <v>0.40970376911453443</v>
      </c>
      <c r="U26" s="163">
        <v>0.32298568917910092</v>
      </c>
      <c r="V26" s="237">
        <v>0.52641995311894318</v>
      </c>
      <c r="W26" s="220">
        <v>2</v>
      </c>
      <c r="X26" s="164"/>
      <c r="AD26" s="181"/>
    </row>
    <row r="27" spans="2:30">
      <c r="B27" s="157">
        <v>2021</v>
      </c>
      <c r="C27" s="158" t="s">
        <v>19</v>
      </c>
      <c r="D27" s="159">
        <v>71170.113502017397</v>
      </c>
      <c r="E27" s="159">
        <v>877.74847976308001</v>
      </c>
      <c r="F27" s="159">
        <v>2588.9393536452667</v>
      </c>
      <c r="G27" s="159">
        <v>302.40210595590656</v>
      </c>
      <c r="H27" s="159">
        <v>0.49772213309999513</v>
      </c>
      <c r="I27" s="160">
        <v>8.0364712083118768</v>
      </c>
      <c r="J27" s="161">
        <v>4.8522976584398316</v>
      </c>
      <c r="K27" s="161">
        <v>2.9433700859515985</v>
      </c>
      <c r="L27" s="161">
        <v>3.4131218771302385</v>
      </c>
      <c r="M27" s="161">
        <v>2.4805848113061684</v>
      </c>
      <c r="N27" s="623">
        <v>0.49772213309999513</v>
      </c>
      <c r="O27" s="162">
        <v>0.90506539312972833</v>
      </c>
      <c r="P27" s="163">
        <v>0.64762886025749955</v>
      </c>
      <c r="Q27" s="163">
        <v>0.63290495367125588</v>
      </c>
      <c r="R27" s="163">
        <v>0.37737394801218749</v>
      </c>
      <c r="S27" s="163">
        <v>0.6642422787520843</v>
      </c>
      <c r="T27" s="163">
        <v>0.23690972218266695</v>
      </c>
      <c r="U27" s="163">
        <v>0.34303636506093832</v>
      </c>
      <c r="V27" s="237">
        <v>0.45977998334284043</v>
      </c>
      <c r="W27" s="220">
        <v>1</v>
      </c>
      <c r="X27" s="164"/>
      <c r="AD27" s="181"/>
    </row>
    <row r="28" spans="2:30">
      <c r="B28" s="157">
        <v>2021</v>
      </c>
      <c r="C28" s="158" t="s">
        <v>20</v>
      </c>
      <c r="D28" s="159">
        <v>14472.859670858727</v>
      </c>
      <c r="E28" s="159">
        <v>894.51881215962658</v>
      </c>
      <c r="F28" s="159">
        <v>3427.1723767476283</v>
      </c>
      <c r="G28" s="159">
        <v>205.07016749660482</v>
      </c>
      <c r="H28" s="159">
        <v>0.84093894418863224</v>
      </c>
      <c r="I28" s="160">
        <v>8.6396030544106832</v>
      </c>
      <c r="J28" s="161">
        <v>4.1605543511998571</v>
      </c>
      <c r="K28" s="161">
        <v>2.9515894784206731</v>
      </c>
      <c r="L28" s="161">
        <v>3.5349359487215493</v>
      </c>
      <c r="M28" s="161">
        <v>2.3119024861413968</v>
      </c>
      <c r="N28" s="623">
        <v>0.84093894418863224</v>
      </c>
      <c r="O28" s="162">
        <v>0.93649378932620297</v>
      </c>
      <c r="P28" s="163">
        <v>0.26175053545444543</v>
      </c>
      <c r="Q28" s="163">
        <v>0.63994161767629887</v>
      </c>
      <c r="R28" s="163">
        <v>0.7239083078714158</v>
      </c>
      <c r="S28" s="163">
        <v>0.541492815233518</v>
      </c>
      <c r="T28" s="163">
        <v>0.54338147674560344</v>
      </c>
      <c r="U28" s="163">
        <v>0.36223884729028338</v>
      </c>
      <c r="V28" s="237">
        <v>0.52413135765359442</v>
      </c>
      <c r="W28" s="220">
        <v>2</v>
      </c>
      <c r="X28" s="164"/>
      <c r="AD28" s="181"/>
    </row>
    <row r="29" spans="2:30">
      <c r="B29" s="157">
        <v>2021</v>
      </c>
      <c r="C29" s="158" t="s">
        <v>21</v>
      </c>
      <c r="D29" s="159">
        <v>16697.942609258458</v>
      </c>
      <c r="E29" s="159">
        <v>566.94713743979912</v>
      </c>
      <c r="F29" s="159">
        <v>2959.3766365689389</v>
      </c>
      <c r="G29" s="159">
        <v>136.20990058419596</v>
      </c>
      <c r="H29" s="159">
        <v>0.34392264069530915</v>
      </c>
      <c r="I29" s="160">
        <v>3.367217781603542</v>
      </c>
      <c r="J29" s="161">
        <v>4.2226629640523852</v>
      </c>
      <c r="K29" s="161">
        <v>2.7535425668497537</v>
      </c>
      <c r="L29" s="161">
        <v>3.4712002408532219</v>
      </c>
      <c r="M29" s="161">
        <v>2.1342086759527805</v>
      </c>
      <c r="N29" s="623">
        <v>0.34392264069530915</v>
      </c>
      <c r="O29" s="162">
        <v>0.52727120616830614</v>
      </c>
      <c r="P29" s="163">
        <v>0.29639686630078166</v>
      </c>
      <c r="Q29" s="163">
        <v>0.47039264198199948</v>
      </c>
      <c r="R29" s="163">
        <v>0.54259417529380405</v>
      </c>
      <c r="S29" s="163">
        <v>0.412185729562767</v>
      </c>
      <c r="T29" s="163">
        <v>9.9576122063702269E-2</v>
      </c>
      <c r="U29" s="163">
        <v>0.11220733655676329</v>
      </c>
      <c r="V29" s="237">
        <v>0.31699276751018396</v>
      </c>
      <c r="W29" s="220">
        <v>1</v>
      </c>
      <c r="X29" s="164"/>
      <c r="Y29" s="165"/>
    </row>
    <row r="30" spans="2:30">
      <c r="B30" s="157">
        <v>2021</v>
      </c>
      <c r="C30" s="158" t="s">
        <v>22</v>
      </c>
      <c r="D30" s="159">
        <v>130889.49644120595</v>
      </c>
      <c r="E30" s="159">
        <v>1720.5474592725957</v>
      </c>
      <c r="F30" s="159">
        <v>2848.2448364199327</v>
      </c>
      <c r="G30" s="159">
        <v>569.88930974883249</v>
      </c>
      <c r="H30" s="159">
        <v>0.9007376818268007</v>
      </c>
      <c r="I30" s="160">
        <v>37.74330812668795</v>
      </c>
      <c r="J30" s="161">
        <v>5.1169047968895658</v>
      </c>
      <c r="K30" s="161">
        <v>3.2356666566232852</v>
      </c>
      <c r="L30" s="161">
        <v>3.4545773187203945</v>
      </c>
      <c r="M30" s="161">
        <v>2.7557905103504985</v>
      </c>
      <c r="N30" s="623">
        <v>0.9007376818268007</v>
      </c>
      <c r="O30" s="162">
        <v>1.57683996255393</v>
      </c>
      <c r="P30" s="163">
        <v>0.79523586743377761</v>
      </c>
      <c r="Q30" s="163">
        <v>0.88314154541226997</v>
      </c>
      <c r="R30" s="163">
        <v>0.49530560177320571</v>
      </c>
      <c r="S30" s="163">
        <v>0.86450838180671885</v>
      </c>
      <c r="T30" s="163">
        <v>0.59677811540816961</v>
      </c>
      <c r="U30" s="163">
        <v>0.75348490181895145</v>
      </c>
      <c r="V30" s="237">
        <v>0.70618185273504674</v>
      </c>
      <c r="W30" s="220">
        <v>2</v>
      </c>
      <c r="X30" s="164"/>
      <c r="Y30" s="165"/>
    </row>
    <row r="31" spans="2:30">
      <c r="B31" s="157">
        <v>2021</v>
      </c>
      <c r="C31" s="158" t="s">
        <v>23</v>
      </c>
      <c r="D31" s="159">
        <v>77713.441995094588</v>
      </c>
      <c r="E31" s="159">
        <v>1107.2560336336276</v>
      </c>
      <c r="F31" s="159">
        <v>2718.3310386879562</v>
      </c>
      <c r="G31" s="159">
        <v>357.05705705705702</v>
      </c>
      <c r="H31" s="159">
        <v>0.70822605772943015</v>
      </c>
      <c r="I31" s="160">
        <v>25.524261324256155</v>
      </c>
      <c r="J31" s="161">
        <v>4.8904961446617792</v>
      </c>
      <c r="K31" s="161">
        <v>3.0442480555105562</v>
      </c>
      <c r="L31" s="161">
        <v>3.4343023440524951</v>
      </c>
      <c r="M31" s="161">
        <v>2.5527376211123718</v>
      </c>
      <c r="N31" s="623">
        <v>0.70822605772943015</v>
      </c>
      <c r="O31" s="162">
        <v>1.4069531823968926</v>
      </c>
      <c r="P31" s="163">
        <v>0.66893729608776364</v>
      </c>
      <c r="Q31" s="163">
        <v>0.71926710026154606</v>
      </c>
      <c r="R31" s="163">
        <v>0.43762773848599112</v>
      </c>
      <c r="S31" s="163">
        <v>0.716747594210697</v>
      </c>
      <c r="T31" s="163">
        <v>0.4248769342750438</v>
      </c>
      <c r="U31" s="163">
        <v>0.64968552699332538</v>
      </c>
      <c r="V31" s="237">
        <v>0.57777838568974682</v>
      </c>
      <c r="W31" s="220">
        <v>2</v>
      </c>
      <c r="X31" s="164"/>
      <c r="Y31" s="165"/>
    </row>
    <row r="32" spans="2:30">
      <c r="B32" s="157">
        <v>2021</v>
      </c>
      <c r="C32" s="158" t="s">
        <v>24</v>
      </c>
      <c r="D32" s="159">
        <v>304771.56010628014</v>
      </c>
      <c r="E32" s="159">
        <v>2199.6005960769185</v>
      </c>
      <c r="F32" s="170">
        <v>3051.7765753424383</v>
      </c>
      <c r="G32" s="159">
        <v>695.1056941534946</v>
      </c>
      <c r="H32" s="159">
        <v>0.71834741200828156</v>
      </c>
      <c r="I32" s="160">
        <v>34.321304130460668</v>
      </c>
      <c r="J32" s="161">
        <v>5.4839744381755233</v>
      </c>
      <c r="K32" s="161">
        <v>3.3423438287007312</v>
      </c>
      <c r="L32" s="161">
        <v>3.4845527351649732</v>
      </c>
      <c r="M32" s="161">
        <v>2.8420508461694176</v>
      </c>
      <c r="N32" s="623">
        <v>0.71834741200828156</v>
      </c>
      <c r="O32" s="162">
        <v>1.535563781679643</v>
      </c>
      <c r="P32" s="163">
        <v>1</v>
      </c>
      <c r="Q32" s="163">
        <v>0.97446841899100101</v>
      </c>
      <c r="R32" s="163">
        <v>0.58057909779414341</v>
      </c>
      <c r="S32" s="163">
        <v>0.92727968836987396</v>
      </c>
      <c r="T32" s="163">
        <v>0.43391468855798188</v>
      </c>
      <c r="U32" s="163">
        <v>0.72826550707864224</v>
      </c>
      <c r="V32" s="237">
        <v>0.73683544887791064</v>
      </c>
      <c r="W32" s="220">
        <v>2</v>
      </c>
      <c r="X32" s="164"/>
      <c r="Y32" s="165"/>
      <c r="Z32" s="191"/>
      <c r="AA32" s="191"/>
      <c r="AB32" s="192"/>
      <c r="AC32" s="192"/>
      <c r="AD32" s="180"/>
    </row>
    <row r="33" spans="2:30">
      <c r="B33" s="157">
        <v>2021</v>
      </c>
      <c r="C33" s="158" t="s">
        <v>25</v>
      </c>
      <c r="D33" s="159">
        <v>39240.784438548078</v>
      </c>
      <c r="E33" s="159">
        <v>492.48387485647817</v>
      </c>
      <c r="F33" s="159">
        <v>2541.8898384200538</v>
      </c>
      <c r="G33" s="159">
        <v>159.87370838117107</v>
      </c>
      <c r="H33" s="159">
        <v>0.56060305667586507</v>
      </c>
      <c r="I33" s="160">
        <v>4.6626929933863703</v>
      </c>
      <c r="J33" s="161">
        <v>4.5937376805103485</v>
      </c>
      <c r="K33" s="161">
        <v>2.6923920151879472</v>
      </c>
      <c r="L33" s="161">
        <v>3.4051567249736996</v>
      </c>
      <c r="M33" s="161">
        <v>2.2037770488381034</v>
      </c>
      <c r="N33" s="623">
        <v>0.56060305667586507</v>
      </c>
      <c r="O33" s="162">
        <v>0.66863682105869759</v>
      </c>
      <c r="P33" s="163">
        <v>0.50339516822131314</v>
      </c>
      <c r="Q33" s="163">
        <v>0.41804134139790577</v>
      </c>
      <c r="R33" s="163">
        <v>0.35471483426867761</v>
      </c>
      <c r="S33" s="163">
        <v>0.46281036045513502</v>
      </c>
      <c r="T33" s="163">
        <v>0.2930585655790876</v>
      </c>
      <c r="U33" s="163">
        <v>0.19858052247446109</v>
      </c>
      <c r="V33" s="237">
        <v>0.36802437003344146</v>
      </c>
      <c r="W33" s="220">
        <v>1</v>
      </c>
      <c r="X33" s="164"/>
      <c r="Y33" s="165"/>
      <c r="Z33" s="193"/>
      <c r="AA33" s="194"/>
      <c r="AB33" s="195"/>
      <c r="AC33" s="195"/>
      <c r="AD33" s="196"/>
    </row>
    <row r="34" spans="2:30">
      <c r="B34" s="157">
        <v>2021</v>
      </c>
      <c r="C34" s="158" t="s">
        <v>26</v>
      </c>
      <c r="D34" s="159">
        <v>82864.394753178596</v>
      </c>
      <c r="E34" s="159">
        <v>1068.2438712175303</v>
      </c>
      <c r="F34" s="159">
        <v>2821.5820634920451</v>
      </c>
      <c r="G34" s="159">
        <v>326.48320228734809</v>
      </c>
      <c r="H34" s="159">
        <v>0.9056631374145967</v>
      </c>
      <c r="I34" s="160">
        <v>9.1184870377721463</v>
      </c>
      <c r="J34" s="161">
        <v>4.9183679625905841</v>
      </c>
      <c r="K34" s="161">
        <v>3.0286704098402355</v>
      </c>
      <c r="L34" s="161">
        <v>3.4504926859027036</v>
      </c>
      <c r="M34" s="161">
        <v>2.5138608415327477</v>
      </c>
      <c r="N34" s="623">
        <v>0.9056631374145967</v>
      </c>
      <c r="O34" s="162">
        <v>0.95992278507673678</v>
      </c>
      <c r="P34" s="163">
        <v>0.68448515943391652</v>
      </c>
      <c r="Q34" s="163">
        <v>0.70593099799071701</v>
      </c>
      <c r="R34" s="163">
        <v>0.48368571582532088</v>
      </c>
      <c r="S34" s="163">
        <v>0.68845711486102623</v>
      </c>
      <c r="T34" s="163">
        <v>0.60117624792162572</v>
      </c>
      <c r="U34" s="163">
        <v>0.37655376402158924</v>
      </c>
      <c r="V34" s="237">
        <v>0.5886916308185155</v>
      </c>
      <c r="W34" s="220">
        <v>2</v>
      </c>
      <c r="X34" s="164"/>
      <c r="Y34" s="165"/>
      <c r="Z34" s="197"/>
      <c r="AA34" s="198"/>
      <c r="AB34" s="198"/>
      <c r="AC34" s="198"/>
      <c r="AD34" s="187"/>
    </row>
    <row r="35" spans="2:30">
      <c r="B35" s="157">
        <v>2021</v>
      </c>
      <c r="C35" s="158" t="s">
        <v>27</v>
      </c>
      <c r="D35" s="159">
        <v>28771.786253219736</v>
      </c>
      <c r="E35" s="159">
        <v>521.96817778325601</v>
      </c>
      <c r="F35" s="159">
        <v>2120.7488471177862</v>
      </c>
      <c r="G35" s="159">
        <v>147.57736407348045</v>
      </c>
      <c r="H35" s="159">
        <v>0.43441579155934223</v>
      </c>
      <c r="I35" s="160">
        <v>4.3630442639826148</v>
      </c>
      <c r="J35" s="161">
        <v>4.4589668252492123</v>
      </c>
      <c r="K35" s="161">
        <v>2.7176440266911404</v>
      </c>
      <c r="L35" s="161">
        <v>3.3264892395824508</v>
      </c>
      <c r="M35" s="161">
        <v>2.1690197490055065</v>
      </c>
      <c r="N35" s="623">
        <v>0.43441579155934223</v>
      </c>
      <c r="O35" s="162">
        <v>0.63978961901613085</v>
      </c>
      <c r="P35" s="163">
        <v>0.42821532720783023</v>
      </c>
      <c r="Q35" s="163">
        <v>0.43965971782511853</v>
      </c>
      <c r="R35" s="163">
        <v>0.13092306427306591</v>
      </c>
      <c r="S35" s="163">
        <v>0.4375176102891784</v>
      </c>
      <c r="T35" s="163">
        <v>0.18038100639690707</v>
      </c>
      <c r="U35" s="163">
        <v>0.18095512787507492</v>
      </c>
      <c r="V35" s="237">
        <v>0.28251568923891596</v>
      </c>
      <c r="W35" s="220">
        <v>1</v>
      </c>
      <c r="X35" s="164"/>
      <c r="Y35" s="165"/>
      <c r="Z35" s="197"/>
      <c r="AA35" s="198"/>
      <c r="AB35" s="198"/>
      <c r="AC35" s="198"/>
      <c r="AD35" s="186"/>
    </row>
    <row r="36" spans="2:30">
      <c r="B36" s="157">
        <v>2021</v>
      </c>
      <c r="C36" s="158" t="s">
        <v>28</v>
      </c>
      <c r="D36" s="159">
        <v>36116.872213618764</v>
      </c>
      <c r="E36" s="159">
        <v>476.57852135493516</v>
      </c>
      <c r="F36" s="159">
        <v>2404.9982698962053</v>
      </c>
      <c r="G36" s="159">
        <v>127.68777614138438</v>
      </c>
      <c r="H36" s="159">
        <v>0.40668435436119332</v>
      </c>
      <c r="I36" s="160">
        <v>4.4959373415880668</v>
      </c>
      <c r="J36" s="161">
        <v>4.5577101325832361</v>
      </c>
      <c r="K36" s="161">
        <v>2.6781344654816337</v>
      </c>
      <c r="L36" s="161">
        <v>3.3811147682878957</v>
      </c>
      <c r="M36" s="161">
        <v>2.1061493231957087</v>
      </c>
      <c r="N36" s="623">
        <v>0.40668435436119332</v>
      </c>
      <c r="O36" s="162">
        <v>0.65282024998267496</v>
      </c>
      <c r="P36" s="163">
        <v>0.48329775680385356</v>
      </c>
      <c r="Q36" s="163">
        <v>0.40583538004540881</v>
      </c>
      <c r="R36" s="163">
        <v>0.28632073200247737</v>
      </c>
      <c r="S36" s="163">
        <v>0.39176704909790883</v>
      </c>
      <c r="T36" s="163">
        <v>0.15561851825504941</v>
      </c>
      <c r="U36" s="163">
        <v>0.1889167323428296</v>
      </c>
      <c r="V36" s="237">
        <v>0.3066075619724058</v>
      </c>
      <c r="W36" s="220">
        <v>1</v>
      </c>
      <c r="X36" s="164"/>
      <c r="Y36" s="165"/>
      <c r="Z36" s="199"/>
      <c r="AA36" s="199"/>
      <c r="AB36" s="199"/>
      <c r="AC36" s="199"/>
    </row>
    <row r="37" spans="2:30">
      <c r="B37" s="157">
        <v>2021</v>
      </c>
      <c r="C37" s="158" t="s">
        <v>29</v>
      </c>
      <c r="D37" s="159">
        <v>17122.650142533636</v>
      </c>
      <c r="E37" s="159">
        <v>627.10178977755311</v>
      </c>
      <c r="F37" s="159">
        <v>2471.807109162392</v>
      </c>
      <c r="G37" s="159">
        <v>187.18514745004811</v>
      </c>
      <c r="H37" s="159">
        <v>0.78227605346121398</v>
      </c>
      <c r="I37" s="160">
        <v>3.5695794673699068</v>
      </c>
      <c r="J37" s="161">
        <v>4.23357098307513</v>
      </c>
      <c r="K37" s="161">
        <v>2.7973380402736847</v>
      </c>
      <c r="L37" s="161">
        <v>3.393014576977091</v>
      </c>
      <c r="M37" s="161">
        <v>2.2722713858743719</v>
      </c>
      <c r="N37" s="623">
        <v>0.78227605346121398</v>
      </c>
      <c r="O37" s="162">
        <v>0.55261705483532653</v>
      </c>
      <c r="P37" s="163">
        <v>0.30248173631450259</v>
      </c>
      <c r="Q37" s="163">
        <v>0.50788617116745916</v>
      </c>
      <c r="R37" s="163">
        <v>0.32017308200349087</v>
      </c>
      <c r="S37" s="163">
        <v>0.51265341969118183</v>
      </c>
      <c r="T37" s="163">
        <v>0.49099908034741924</v>
      </c>
      <c r="U37" s="163">
        <v>0.12769343408377362</v>
      </c>
      <c r="V37" s="237">
        <v>0.38483717184202537</v>
      </c>
      <c r="W37" s="220">
        <v>1</v>
      </c>
      <c r="X37" s="164"/>
      <c r="Y37" s="165"/>
    </row>
    <row r="38" spans="2:30">
      <c r="B38" s="157">
        <v>2021</v>
      </c>
      <c r="C38" s="158" t="s">
        <v>30</v>
      </c>
      <c r="D38" s="159">
        <v>71665.802887826227</v>
      </c>
      <c r="E38" s="159">
        <v>664.06605593668064</v>
      </c>
      <c r="F38" s="159">
        <v>2337.0502449567962</v>
      </c>
      <c r="G38" s="159">
        <v>219.73614775725594</v>
      </c>
      <c r="H38" s="159">
        <v>0.61596377046522943</v>
      </c>
      <c r="I38" s="160">
        <v>6.6509342031846863</v>
      </c>
      <c r="J38" s="161">
        <v>4.8553119707311332</v>
      </c>
      <c r="K38" s="161">
        <v>2.8222112816299725</v>
      </c>
      <c r="L38" s="161">
        <v>3.3686680495222694</v>
      </c>
      <c r="M38" s="161">
        <v>2.3419015065344073</v>
      </c>
      <c r="N38" s="623">
        <v>0.61596377046522943</v>
      </c>
      <c r="O38" s="162">
        <v>0.82288265143734374</v>
      </c>
      <c r="P38" s="163">
        <v>0.64931034783421593</v>
      </c>
      <c r="Q38" s="163">
        <v>0.52918028053126764</v>
      </c>
      <c r="R38" s="163">
        <v>0.25091254259177365</v>
      </c>
      <c r="S38" s="163">
        <v>0.56332298419596016</v>
      </c>
      <c r="T38" s="163">
        <v>0.34249231864924645</v>
      </c>
      <c r="U38" s="163">
        <v>0.29282341028458597</v>
      </c>
      <c r="V38" s="237">
        <v>0.42386289785996401</v>
      </c>
      <c r="W38" s="220">
        <v>1</v>
      </c>
      <c r="X38" s="164"/>
      <c r="Y38" s="165"/>
      <c r="AD38" s="180"/>
    </row>
    <row r="39" spans="2:30">
      <c r="B39" s="157">
        <v>2021</v>
      </c>
      <c r="C39" s="158" t="s">
        <v>31</v>
      </c>
      <c r="D39" s="159">
        <v>44835.148976557037</v>
      </c>
      <c r="E39" s="159">
        <v>676.80483806119503</v>
      </c>
      <c r="F39" s="159">
        <v>2517.3143834296434</v>
      </c>
      <c r="G39" s="159">
        <v>231.85168639714092</v>
      </c>
      <c r="H39" s="159">
        <v>0.72073215535339397</v>
      </c>
      <c r="I39" s="160">
        <v>24.614861056198816</v>
      </c>
      <c r="J39" s="161">
        <v>4.6516186171548295</v>
      </c>
      <c r="K39" s="161">
        <v>2.8304634545459941</v>
      </c>
      <c r="L39" s="161">
        <v>3.400937457289531</v>
      </c>
      <c r="M39" s="161">
        <v>2.3652102591289941</v>
      </c>
      <c r="N39" s="623">
        <v>0.72073215535339397</v>
      </c>
      <c r="O39" s="162">
        <v>1.3911973886484268</v>
      </c>
      <c r="P39" s="163">
        <v>0.5356831551619019</v>
      </c>
      <c r="Q39" s="163">
        <v>0.53624500804489361</v>
      </c>
      <c r="R39" s="163">
        <v>0.34271194160687135</v>
      </c>
      <c r="S39" s="163">
        <v>0.58028467163699882</v>
      </c>
      <c r="T39" s="163">
        <v>0.43604411944116239</v>
      </c>
      <c r="U39" s="163">
        <v>0.64005887129085981</v>
      </c>
      <c r="V39" s="237">
        <v>0.49406364904202266</v>
      </c>
      <c r="W39" s="220">
        <v>2</v>
      </c>
      <c r="X39" s="164"/>
      <c r="Y39" s="165"/>
      <c r="AD39" s="196"/>
    </row>
    <row r="40" spans="2:30">
      <c r="B40" s="157">
        <v>2021</v>
      </c>
      <c r="C40" s="158" t="s">
        <v>32</v>
      </c>
      <c r="D40" s="159">
        <v>25252.838072072071</v>
      </c>
      <c r="E40" s="159">
        <v>832.04577990857774</v>
      </c>
      <c r="F40" s="159">
        <v>2317.9244745762858</v>
      </c>
      <c r="G40" s="159">
        <v>252.16486416174229</v>
      </c>
      <c r="H40" s="159">
        <v>0.75152417663565196</v>
      </c>
      <c r="I40" s="160">
        <v>12.630275534441806</v>
      </c>
      <c r="J40" s="161">
        <v>4.4023101939309655</v>
      </c>
      <c r="K40" s="161">
        <v>2.9201472222218605</v>
      </c>
      <c r="L40" s="161">
        <v>3.3650992811490932</v>
      </c>
      <c r="M40" s="161">
        <v>2.4016845732611949</v>
      </c>
      <c r="N40" s="623">
        <v>0.75152417663565196</v>
      </c>
      <c r="O40" s="162">
        <v>1.1014128249640713</v>
      </c>
      <c r="P40" s="163">
        <v>0.39661030009264209</v>
      </c>
      <c r="Q40" s="163">
        <v>0.6130237410492887</v>
      </c>
      <c r="R40" s="163">
        <v>0.24076017802888766</v>
      </c>
      <c r="S40" s="163">
        <v>0.60682688634480486</v>
      </c>
      <c r="T40" s="163">
        <v>0.46353952317438973</v>
      </c>
      <c r="U40" s="163">
        <v>0.46300297255201434</v>
      </c>
      <c r="V40" s="237">
        <v>0.44919324821764489</v>
      </c>
      <c r="W40" s="220">
        <v>1</v>
      </c>
      <c r="X40" s="164"/>
      <c r="Y40" s="165"/>
      <c r="AD40" s="187"/>
    </row>
    <row r="41" spans="2:30">
      <c r="B41" s="157">
        <v>2021</v>
      </c>
      <c r="C41" s="158" t="s">
        <v>33</v>
      </c>
      <c r="D41" s="159">
        <v>15027.531814091495</v>
      </c>
      <c r="E41" s="159">
        <v>328.2711838995063</v>
      </c>
      <c r="F41" s="159">
        <v>2103.5882573726481</v>
      </c>
      <c r="G41" s="159">
        <v>113.35854663334909</v>
      </c>
      <c r="H41" s="159">
        <v>0.41059926551061604</v>
      </c>
      <c r="I41" s="160">
        <v>4.2802858388885427</v>
      </c>
      <c r="J41" s="161">
        <v>4.1768876560663575</v>
      </c>
      <c r="K41" s="161">
        <v>2.5162327614296265</v>
      </c>
      <c r="L41" s="161">
        <v>3.3229607378342814</v>
      </c>
      <c r="M41" s="161">
        <v>2.0544542691980943</v>
      </c>
      <c r="N41" s="623">
        <v>0.41059926551061604</v>
      </c>
      <c r="O41" s="162">
        <v>0.63147277230918109</v>
      </c>
      <c r="P41" s="163">
        <v>0.27086181742048299</v>
      </c>
      <c r="Q41" s="163">
        <v>0.26723050169894869</v>
      </c>
      <c r="R41" s="163">
        <v>0.12088524944107829</v>
      </c>
      <c r="S41" s="163">
        <v>0.35414876195032502</v>
      </c>
      <c r="T41" s="163">
        <v>0.15911429599715929</v>
      </c>
      <c r="U41" s="163">
        <v>0.17587360541697689</v>
      </c>
      <c r="V41" s="237">
        <v>0.21396789436994493</v>
      </c>
      <c r="W41" s="220">
        <v>1</v>
      </c>
      <c r="X41" s="164"/>
      <c r="Y41" s="165"/>
      <c r="AD41" s="186"/>
    </row>
    <row r="42" spans="2:30">
      <c r="B42" s="157">
        <v>2021</v>
      </c>
      <c r="C42" s="158" t="s">
        <v>34</v>
      </c>
      <c r="D42" s="159">
        <v>39997.289449856464</v>
      </c>
      <c r="E42" s="159">
        <v>779.55681809469365</v>
      </c>
      <c r="F42" s="159">
        <v>2393.2325393700908</v>
      </c>
      <c r="G42" s="159">
        <v>259.66391923838734</v>
      </c>
      <c r="H42" s="159">
        <v>0.48068784413384164</v>
      </c>
      <c r="I42" s="160">
        <v>5.1078539895311161</v>
      </c>
      <c r="J42" s="161">
        <v>4.6020305609065364</v>
      </c>
      <c r="K42" s="161">
        <v>2.8918477742852544</v>
      </c>
      <c r="L42" s="161">
        <v>3.3789848990558542</v>
      </c>
      <c r="M42" s="161">
        <v>2.4144116078338254</v>
      </c>
      <c r="N42" s="623">
        <v>0.48068784413384164</v>
      </c>
      <c r="O42" s="162">
        <v>0.70823847425166497</v>
      </c>
      <c r="P42" s="163">
        <v>0.50802122352474799</v>
      </c>
      <c r="Q42" s="163">
        <v>0.58879643867781217</v>
      </c>
      <c r="R42" s="163">
        <v>0.28026172041812103</v>
      </c>
      <c r="S42" s="163">
        <v>0.61608829926667807</v>
      </c>
      <c r="T42" s="163">
        <v>0.22169913733214544</v>
      </c>
      <c r="U42" s="163">
        <v>0.22277679507254997</v>
      </c>
      <c r="V42" s="237">
        <v>0.38597138810563747</v>
      </c>
      <c r="W42" s="220">
        <v>1</v>
      </c>
      <c r="X42" s="164"/>
      <c r="Y42" s="165"/>
      <c r="AD42" s="186"/>
    </row>
    <row r="43" spans="2:30">
      <c r="B43" s="157">
        <v>2021</v>
      </c>
      <c r="C43" s="158" t="s">
        <v>35</v>
      </c>
      <c r="D43" s="159">
        <v>27452.896641102379</v>
      </c>
      <c r="E43" s="159">
        <v>708.55510360512142</v>
      </c>
      <c r="F43" s="159">
        <v>2426.0352661217075</v>
      </c>
      <c r="G43" s="159">
        <v>231.84804582210242</v>
      </c>
      <c r="H43" s="159">
        <v>0.77257398054620274</v>
      </c>
      <c r="I43" s="160">
        <v>8.514826232587259</v>
      </c>
      <c r="J43" s="161">
        <v>4.4385881749747069</v>
      </c>
      <c r="K43" s="161">
        <v>2.8503736305341651</v>
      </c>
      <c r="L43" s="161">
        <v>3.3848971097089282</v>
      </c>
      <c r="M43" s="161">
        <v>2.3652034397088375</v>
      </c>
      <c r="N43" s="623">
        <v>0.77257398054620274</v>
      </c>
      <c r="O43" s="162">
        <v>0.93017578946849344</v>
      </c>
      <c r="P43" s="163">
        <v>0.41684741175802392</v>
      </c>
      <c r="Q43" s="163">
        <v>0.55329021171866455</v>
      </c>
      <c r="R43" s="163">
        <v>0.29708066512008974</v>
      </c>
      <c r="S43" s="163">
        <v>0.58027970917181526</v>
      </c>
      <c r="T43" s="163">
        <v>0.48233571884210785</v>
      </c>
      <c r="U43" s="163">
        <v>0.35837860322201359</v>
      </c>
      <c r="V43" s="237">
        <v>0.4423379415825156</v>
      </c>
      <c r="W43" s="220">
        <v>1</v>
      </c>
      <c r="X43" s="164"/>
      <c r="Y43" s="165"/>
    </row>
    <row r="44" spans="2:30">
      <c r="B44" s="157">
        <v>2021</v>
      </c>
      <c r="C44" s="158" t="s">
        <v>36</v>
      </c>
      <c r="D44" s="159">
        <v>30158.244182080231</v>
      </c>
      <c r="E44" s="159">
        <v>657.3224038155962</v>
      </c>
      <c r="F44" s="159">
        <v>2699.4938752053367</v>
      </c>
      <c r="G44" s="159">
        <v>193.64069952305246</v>
      </c>
      <c r="H44" s="159">
        <v>0.48615565697814078</v>
      </c>
      <c r="I44" s="160">
        <v>4.6968998073217723</v>
      </c>
      <c r="J44" s="161">
        <v>4.4794060532378221</v>
      </c>
      <c r="K44" s="161">
        <v>2.8177784347870949</v>
      </c>
      <c r="L44" s="161">
        <v>3.4312823464516242</v>
      </c>
      <c r="M44" s="161">
        <v>2.2869966428515878</v>
      </c>
      <c r="N44" s="623">
        <v>0.48615565697814078</v>
      </c>
      <c r="O44" s="162">
        <v>0.67181129605904588</v>
      </c>
      <c r="P44" s="163">
        <v>0.43961703500025034</v>
      </c>
      <c r="Q44" s="163">
        <v>0.52538529763727559</v>
      </c>
      <c r="R44" s="163">
        <v>0.42903650660511822</v>
      </c>
      <c r="S44" s="163">
        <v>0.52336893118511374</v>
      </c>
      <c r="T44" s="163">
        <v>0.22658156191589157</v>
      </c>
      <c r="U44" s="163">
        <v>0.20052009964539308</v>
      </c>
      <c r="V44" s="237">
        <v>0.38115299115075435</v>
      </c>
      <c r="W44" s="220">
        <v>1</v>
      </c>
      <c r="X44" s="164"/>
      <c r="Y44" s="165"/>
      <c r="AD44" s="200"/>
    </row>
    <row r="45" spans="2:30">
      <c r="B45" s="157">
        <v>2021</v>
      </c>
      <c r="C45" s="158" t="s">
        <v>37</v>
      </c>
      <c r="D45" s="159">
        <v>14613.206598928416</v>
      </c>
      <c r="E45" s="159">
        <v>281.7605245460673</v>
      </c>
      <c r="F45" s="159">
        <v>2410.0938248848083</v>
      </c>
      <c r="G45" s="159">
        <v>87.558843308675179</v>
      </c>
      <c r="H45" s="159">
        <v>0.23240763624076843</v>
      </c>
      <c r="I45" s="160">
        <v>2.8181908699397074</v>
      </c>
      <c r="J45" s="161">
        <v>4.1647455243133527</v>
      </c>
      <c r="K45" s="161">
        <v>2.4498801471384293</v>
      </c>
      <c r="L45" s="161">
        <v>3.3820339499759369</v>
      </c>
      <c r="M45" s="161">
        <v>1.9423000157102188</v>
      </c>
      <c r="N45" s="623">
        <v>0.23240763624076843</v>
      </c>
      <c r="O45" s="162">
        <v>0.44997040359037299</v>
      </c>
      <c r="P45" s="163">
        <v>0.26408851667243244</v>
      </c>
      <c r="Q45" s="163">
        <v>0.21042568864493219</v>
      </c>
      <c r="R45" s="163">
        <v>0.2889356026303006</v>
      </c>
      <c r="S45" s="163">
        <v>0.27253455350546096</v>
      </c>
      <c r="T45" s="163">
        <v>0</v>
      </c>
      <c r="U45" s="163">
        <v>6.4977204973295136E-2</v>
      </c>
      <c r="V45" s="237">
        <v>0.17610275374123274</v>
      </c>
      <c r="W45" s="220">
        <v>1</v>
      </c>
      <c r="X45" s="164"/>
      <c r="Y45" s="165"/>
      <c r="AD45" s="196"/>
    </row>
    <row r="46" spans="2:30">
      <c r="B46" s="582">
        <v>2021</v>
      </c>
      <c r="C46" s="158" t="s">
        <v>38</v>
      </c>
      <c r="D46" s="170">
        <v>29142.813985478198</v>
      </c>
      <c r="E46" s="170">
        <v>2355.9538531938865</v>
      </c>
      <c r="F46" s="170">
        <v>4285.3663003237425</v>
      </c>
      <c r="G46" s="170">
        <v>508.23601096780749</v>
      </c>
      <c r="H46" s="170">
        <v>1.3523046772522747</v>
      </c>
      <c r="I46" s="160">
        <v>26.00221836520522</v>
      </c>
      <c r="J46" s="161">
        <v>4.4645314842686137</v>
      </c>
      <c r="K46" s="161">
        <v>3.3721667795363168</v>
      </c>
      <c r="L46" s="161">
        <v>3.6319879500422254</v>
      </c>
      <c r="M46" s="161">
        <v>2.7060654336591194</v>
      </c>
      <c r="N46" s="623">
        <v>1.3523046772522747</v>
      </c>
      <c r="O46" s="162">
        <v>1.415010401150407</v>
      </c>
      <c r="P46" s="163">
        <v>0.43131948633453632</v>
      </c>
      <c r="Q46" s="163">
        <v>1</v>
      </c>
      <c r="R46" s="163">
        <v>1</v>
      </c>
      <c r="S46" s="163">
        <v>0.82832363938439268</v>
      </c>
      <c r="T46" s="163">
        <v>1</v>
      </c>
      <c r="U46" s="163">
        <v>0.6546084189845387</v>
      </c>
      <c r="V46" s="237">
        <v>0.84007552179533085</v>
      </c>
      <c r="W46" s="230">
        <v>2</v>
      </c>
      <c r="X46" s="164"/>
      <c r="Y46" s="165"/>
      <c r="AD46" s="187"/>
    </row>
    <row r="47" spans="2:30">
      <c r="B47" s="157">
        <v>2021</v>
      </c>
      <c r="C47" s="158" t="s">
        <v>39</v>
      </c>
      <c r="D47" s="159">
        <v>12315.169043098538</v>
      </c>
      <c r="E47" s="159">
        <v>389.46644530306446</v>
      </c>
      <c r="F47" s="159">
        <v>2278.9686411889384</v>
      </c>
      <c r="G47" s="159">
        <v>113.74064235691863</v>
      </c>
      <c r="H47" s="159">
        <v>0.60826143914942099</v>
      </c>
      <c r="I47" s="160">
        <v>3.3587073966427425</v>
      </c>
      <c r="J47" s="161">
        <v>4.0904403775215323</v>
      </c>
      <c r="K47" s="161">
        <v>2.590470046739112</v>
      </c>
      <c r="L47" s="161">
        <v>3.3577383492908179</v>
      </c>
      <c r="M47" s="161">
        <v>2.0559156766265181</v>
      </c>
      <c r="N47" s="623">
        <v>0.60826143914942099</v>
      </c>
      <c r="O47" s="162">
        <v>0.52617217068936384</v>
      </c>
      <c r="P47" s="163">
        <v>0.22263853765828678</v>
      </c>
      <c r="Q47" s="163">
        <v>0.33078542200903621</v>
      </c>
      <c r="R47" s="163">
        <v>0.21981993872687286</v>
      </c>
      <c r="S47" s="163">
        <v>0.35521222237894928</v>
      </c>
      <c r="T47" s="163">
        <v>0.33561460486508327</v>
      </c>
      <c r="U47" s="163">
        <v>0.11153583524559628</v>
      </c>
      <c r="V47" s="237">
        <v>0.26731684168591513</v>
      </c>
      <c r="W47" s="220">
        <v>1</v>
      </c>
      <c r="X47" s="164"/>
      <c r="Y47" s="165"/>
      <c r="AD47" s="186"/>
    </row>
    <row r="48" spans="2:30">
      <c r="B48" s="157">
        <v>2021</v>
      </c>
      <c r="C48" s="158" t="s">
        <v>40</v>
      </c>
      <c r="D48" s="159">
        <v>15241.857044462913</v>
      </c>
      <c r="E48" s="159">
        <v>409.25106268903215</v>
      </c>
      <c r="F48" s="159">
        <v>2792.6315760111856</v>
      </c>
      <c r="G48" s="159">
        <v>98.570250206213913</v>
      </c>
      <c r="H48" s="159">
        <v>0.50573114481612291</v>
      </c>
      <c r="I48" s="160">
        <v>4.6869329529243942</v>
      </c>
      <c r="J48" s="161">
        <v>4.183037884000254</v>
      </c>
      <c r="K48" s="161">
        <v>2.6119898158039141</v>
      </c>
      <c r="L48" s="161">
        <v>3.4460136442368627</v>
      </c>
      <c r="M48" s="161">
        <v>1.9937458589491071</v>
      </c>
      <c r="N48" s="623">
        <v>0.50573114481612291</v>
      </c>
      <c r="O48" s="162">
        <v>0.67088874093577844</v>
      </c>
      <c r="P48" s="163">
        <v>0.27429262712612085</v>
      </c>
      <c r="Q48" s="163">
        <v>0.34920860656250252</v>
      </c>
      <c r="R48" s="163">
        <v>0.47094382306877253</v>
      </c>
      <c r="S48" s="163">
        <v>0.30997149096565574</v>
      </c>
      <c r="T48" s="163">
        <v>0.2440612829269421</v>
      </c>
      <c r="U48" s="163">
        <v>0.19995642632749971</v>
      </c>
      <c r="V48" s="237">
        <v>0.31248922910364768</v>
      </c>
      <c r="W48" s="220">
        <v>1</v>
      </c>
      <c r="X48" s="164"/>
      <c r="Y48" s="165"/>
    </row>
    <row r="49" spans="2:25">
      <c r="B49" s="157">
        <v>2021</v>
      </c>
      <c r="C49" s="158" t="s">
        <v>41</v>
      </c>
      <c r="D49" s="159">
        <v>115782.97353816504</v>
      </c>
      <c r="E49" s="159">
        <v>1499.6616101843781</v>
      </c>
      <c r="F49" s="159">
        <v>2711.5704746950237</v>
      </c>
      <c r="G49" s="159">
        <v>484.57711442786075</v>
      </c>
      <c r="H49" s="159">
        <v>0.81031311908923853</v>
      </c>
      <c r="I49" s="160">
        <v>32.140645537170826</v>
      </c>
      <c r="J49" s="161">
        <v>5.0636446989242891</v>
      </c>
      <c r="K49" s="161">
        <v>3.1759932741164594</v>
      </c>
      <c r="L49" s="161">
        <v>3.4332208963884456</v>
      </c>
      <c r="M49" s="161">
        <v>2.6853628994581267</v>
      </c>
      <c r="N49" s="623">
        <v>0.81031311908923853</v>
      </c>
      <c r="O49" s="162">
        <v>1.5070545952156182</v>
      </c>
      <c r="P49" s="163">
        <v>0.76552554401382467</v>
      </c>
      <c r="Q49" s="163">
        <v>0.8320548569100692</v>
      </c>
      <c r="R49" s="163">
        <v>0.43455125668805916</v>
      </c>
      <c r="S49" s="163">
        <v>0.81325848680148671</v>
      </c>
      <c r="T49" s="163">
        <v>0.51603447610371223</v>
      </c>
      <c r="U49" s="163">
        <v>0.71084663711702689</v>
      </c>
      <c r="V49" s="237">
        <v>0.65083619882850885</v>
      </c>
      <c r="W49" s="220">
        <v>2</v>
      </c>
      <c r="X49" s="164"/>
      <c r="Y49" s="165"/>
    </row>
    <row r="50" spans="2:25">
      <c r="B50" s="157">
        <v>2021</v>
      </c>
      <c r="C50" s="158" t="s">
        <v>42</v>
      </c>
      <c r="D50" s="159">
        <v>52175.224543093856</v>
      </c>
      <c r="E50" s="159">
        <v>794.47579820210478</v>
      </c>
      <c r="F50" s="159">
        <v>2496.0522425127683</v>
      </c>
      <c r="G50" s="159">
        <v>212.18226906385618</v>
      </c>
      <c r="H50" s="159">
        <v>0.60433881538271295</v>
      </c>
      <c r="I50" s="160">
        <v>9.0272335995436386</v>
      </c>
      <c r="J50" s="161">
        <v>4.7174643267862075</v>
      </c>
      <c r="K50" s="161">
        <v>2.9000806720061192</v>
      </c>
      <c r="L50" s="161">
        <v>3.3972536709132619</v>
      </c>
      <c r="M50" s="161">
        <v>2.3267090894170659</v>
      </c>
      <c r="N50" s="623">
        <v>0.60433881538271295</v>
      </c>
      <c r="O50" s="162">
        <v>0.95555468093101059</v>
      </c>
      <c r="P50" s="163">
        <v>0.5724141677529786</v>
      </c>
      <c r="Q50" s="163">
        <v>0.59584466459810737</v>
      </c>
      <c r="R50" s="163">
        <v>0.33223237601085842</v>
      </c>
      <c r="S50" s="163">
        <v>0.55226752210838037</v>
      </c>
      <c r="T50" s="163">
        <v>0.33211194022444351</v>
      </c>
      <c r="U50" s="163">
        <v>0.37388488961546718</v>
      </c>
      <c r="V50" s="237">
        <v>0.44375923008318929</v>
      </c>
      <c r="W50" s="220">
        <v>1</v>
      </c>
      <c r="X50" s="164"/>
      <c r="Y50" s="165"/>
    </row>
    <row r="51" spans="2:25">
      <c r="B51" s="157">
        <v>2021</v>
      </c>
      <c r="C51" s="158" t="s">
        <v>43</v>
      </c>
      <c r="D51" s="159">
        <v>52858.989562201117</v>
      </c>
      <c r="E51" s="159">
        <v>655.81400268636378</v>
      </c>
      <c r="F51" s="159">
        <v>2530.5434914689845</v>
      </c>
      <c r="G51" s="159">
        <v>230.54782692123189</v>
      </c>
      <c r="H51" s="159">
        <v>0.45653660672189667</v>
      </c>
      <c r="I51" s="160">
        <v>13.941515610217598</v>
      </c>
      <c r="J51" s="161">
        <v>4.7231188570220519</v>
      </c>
      <c r="K51" s="161">
        <v>2.8167806853197699</v>
      </c>
      <c r="L51" s="161">
        <v>3.4032138057596759</v>
      </c>
      <c r="M51" s="161">
        <v>2.3627610330374673</v>
      </c>
      <c r="N51" s="623">
        <v>0.45653660672189667</v>
      </c>
      <c r="O51" s="162">
        <v>1.144309989355581</v>
      </c>
      <c r="P51" s="163">
        <v>0.57556846015034457</v>
      </c>
      <c r="Q51" s="163">
        <v>0.52453111920630358</v>
      </c>
      <c r="R51" s="163">
        <v>0.34918765454884371</v>
      </c>
      <c r="S51" s="163">
        <v>0.57850237945862804</v>
      </c>
      <c r="T51" s="163">
        <v>0.20013355002589517</v>
      </c>
      <c r="U51" s="163">
        <v>0.48921277440660771</v>
      </c>
      <c r="V51" s="237">
        <v>0.42598155152572925</v>
      </c>
      <c r="W51" s="220">
        <v>1</v>
      </c>
      <c r="X51" s="164"/>
      <c r="Y51" s="165"/>
    </row>
    <row r="52" spans="2:25">
      <c r="B52" s="157">
        <v>2021</v>
      </c>
      <c r="C52" s="158" t="s">
        <v>44</v>
      </c>
      <c r="D52" s="159">
        <v>34706.137071240104</v>
      </c>
      <c r="E52" s="159">
        <v>719.83544646165251</v>
      </c>
      <c r="F52" s="159">
        <v>2407.3164603481628</v>
      </c>
      <c r="G52" s="159">
        <v>191.55242682474992</v>
      </c>
      <c r="H52" s="159">
        <v>0.59004426854294934</v>
      </c>
      <c r="I52" s="160">
        <v>4.2612274479568235</v>
      </c>
      <c r="J52" s="161">
        <v>4.5404062776873912</v>
      </c>
      <c r="K52" s="161">
        <v>2.8572332285681683</v>
      </c>
      <c r="L52" s="161">
        <v>3.3815331853930091</v>
      </c>
      <c r="M52" s="161">
        <v>2.2822876585374261</v>
      </c>
      <c r="N52" s="623">
        <v>0.59004426854294934</v>
      </c>
      <c r="O52" s="162">
        <v>0.62953471579075815</v>
      </c>
      <c r="P52" s="163">
        <v>0.47364506848730825</v>
      </c>
      <c r="Q52" s="163">
        <v>0.55916274874090122</v>
      </c>
      <c r="R52" s="163">
        <v>0.28751103704507602</v>
      </c>
      <c r="S52" s="163">
        <v>0.51994222185017858</v>
      </c>
      <c r="T52" s="163">
        <v>0.31934777859503821</v>
      </c>
      <c r="U52" s="163">
        <v>0.17468946940119581</v>
      </c>
      <c r="V52" s="237">
        <v>0.38051973434874997</v>
      </c>
      <c r="W52" s="220">
        <v>1</v>
      </c>
      <c r="X52" s="164"/>
      <c r="Y52" s="165"/>
    </row>
    <row r="53" spans="2:25">
      <c r="B53" s="157">
        <v>2021</v>
      </c>
      <c r="C53" s="158" t="s">
        <v>45</v>
      </c>
      <c r="D53" s="159">
        <v>86422.210293188415</v>
      </c>
      <c r="E53" s="159">
        <v>971.70665657283928</v>
      </c>
      <c r="F53" s="159">
        <v>2623.0786712545901</v>
      </c>
      <c r="G53" s="159">
        <v>336.48022800142502</v>
      </c>
      <c r="H53" s="159">
        <v>0.6169772526222671</v>
      </c>
      <c r="I53" s="160">
        <v>7.0028958893584328</v>
      </c>
      <c r="J53" s="161">
        <v>4.9366253694255677</v>
      </c>
      <c r="K53" s="161">
        <v>2.9875351778280699</v>
      </c>
      <c r="L53" s="161">
        <v>3.4188113161257663</v>
      </c>
      <c r="M53" s="161">
        <v>2.5269595496234132</v>
      </c>
      <c r="N53" s="623">
        <v>0.6169772526222671</v>
      </c>
      <c r="O53" s="162">
        <v>0.84527766982746644</v>
      </c>
      <c r="P53" s="163">
        <v>0.69466977197876512</v>
      </c>
      <c r="Q53" s="163">
        <v>0.67071491510768488</v>
      </c>
      <c r="R53" s="163">
        <v>0.39355915612909592</v>
      </c>
      <c r="S53" s="163">
        <v>0.69798899313781027</v>
      </c>
      <c r="T53" s="163">
        <v>0.34339729662483098</v>
      </c>
      <c r="U53" s="163">
        <v>0.30650657566069328</v>
      </c>
      <c r="V53" s="237">
        <v>0.50030477495639214</v>
      </c>
      <c r="W53" s="220">
        <v>2</v>
      </c>
      <c r="X53" s="164"/>
      <c r="Y53" s="165"/>
    </row>
    <row r="54" spans="2:25">
      <c r="B54" s="157">
        <v>2021</v>
      </c>
      <c r="C54" s="158" t="s">
        <v>46</v>
      </c>
      <c r="D54" s="159">
        <v>48301.794308417739</v>
      </c>
      <c r="E54" s="159">
        <v>564.58285504407445</v>
      </c>
      <c r="F54" s="159">
        <v>2583.9978993710693</v>
      </c>
      <c r="G54" s="159">
        <v>194.66209598432908</v>
      </c>
      <c r="H54" s="159">
        <v>0.4388517289556409</v>
      </c>
      <c r="I54" s="160">
        <v>5.5438096063811342</v>
      </c>
      <c r="J54" s="161">
        <v>4.6839632641629114</v>
      </c>
      <c r="K54" s="161">
        <v>2.7517276855841786</v>
      </c>
      <c r="L54" s="161">
        <v>3.4122921562688964</v>
      </c>
      <c r="M54" s="161">
        <v>2.2892813952415976</v>
      </c>
      <c r="N54" s="623">
        <v>0.4388517289556409</v>
      </c>
      <c r="O54" s="162">
        <v>0.74380830668348985</v>
      </c>
      <c r="P54" s="163">
        <v>0.55372611715834508</v>
      </c>
      <c r="Q54" s="163">
        <v>0.46883891283194984</v>
      </c>
      <c r="R54" s="163">
        <v>0.37501357384694567</v>
      </c>
      <c r="S54" s="163">
        <v>0.52503153649881518</v>
      </c>
      <c r="T54" s="163">
        <v>0.18434202891402354</v>
      </c>
      <c r="U54" s="163">
        <v>0.24450965954654158</v>
      </c>
      <c r="V54" s="237">
        <v>0.37692567881230732</v>
      </c>
      <c r="W54" s="220">
        <v>1</v>
      </c>
      <c r="X54" s="164"/>
      <c r="Y54" s="165"/>
    </row>
    <row r="55" spans="2:25">
      <c r="B55" s="157">
        <v>2021</v>
      </c>
      <c r="C55" s="158" t="s">
        <v>47</v>
      </c>
      <c r="D55" s="159">
        <v>30613.247926421405</v>
      </c>
      <c r="E55" s="159">
        <v>556.47031185029982</v>
      </c>
      <c r="F55" s="159">
        <v>2299.5956379821096</v>
      </c>
      <c r="G55" s="159">
        <v>140.12474012474013</v>
      </c>
      <c r="H55" s="159">
        <v>0.66835852842809362</v>
      </c>
      <c r="I55" s="160">
        <v>3.4620761365036348</v>
      </c>
      <c r="J55" s="161">
        <v>4.4859094087117741</v>
      </c>
      <c r="K55" s="161">
        <v>2.7454419993202808</v>
      </c>
      <c r="L55" s="161">
        <v>3.3616514761775829</v>
      </c>
      <c r="M55" s="161">
        <v>2.1465148201614879</v>
      </c>
      <c r="N55" s="623">
        <v>0.66835852842809362</v>
      </c>
      <c r="O55" s="162">
        <v>0.53933661446364267</v>
      </c>
      <c r="P55" s="163">
        <v>0.4432448314525213</v>
      </c>
      <c r="Q55" s="163">
        <v>0.463457704616552</v>
      </c>
      <c r="R55" s="163">
        <v>0.23095192785619564</v>
      </c>
      <c r="S55" s="163">
        <v>0.42114086222486058</v>
      </c>
      <c r="T55" s="163">
        <v>0.38927765341139614</v>
      </c>
      <c r="U55" s="163">
        <v>0.11957919819846488</v>
      </c>
      <c r="V55" s="237">
        <v>0.34603251401186186</v>
      </c>
      <c r="W55" s="220">
        <v>1</v>
      </c>
      <c r="X55" s="164"/>
      <c r="Y55" s="165"/>
    </row>
    <row r="56" spans="2:25">
      <c r="B56" s="157">
        <v>2021</v>
      </c>
      <c r="C56" s="158" t="s">
        <v>48</v>
      </c>
      <c r="D56" s="159">
        <v>17558.507697247456</v>
      </c>
      <c r="E56" s="159">
        <v>566.75921493875535</v>
      </c>
      <c r="F56" s="159">
        <v>2135.0223232323233</v>
      </c>
      <c r="G56" s="159">
        <v>185.21656253309328</v>
      </c>
      <c r="H56" s="159">
        <v>0.63966920058179422</v>
      </c>
      <c r="I56" s="160">
        <v>6.2769114620338753</v>
      </c>
      <c r="J56" s="161">
        <v>4.2444876023223026</v>
      </c>
      <c r="K56" s="161">
        <v>2.7533985900504616</v>
      </c>
      <c r="L56" s="161">
        <v>3.3294024202537513</v>
      </c>
      <c r="M56" s="161">
        <v>2.2676798197925154</v>
      </c>
      <c r="N56" s="623">
        <v>0.63966920058179422</v>
      </c>
      <c r="O56" s="162">
        <v>0.79774600282287711</v>
      </c>
      <c r="P56" s="163">
        <v>0.30857140383065007</v>
      </c>
      <c r="Q56" s="163">
        <v>0.47026938270645668</v>
      </c>
      <c r="R56" s="163">
        <v>0.13921042537918149</v>
      </c>
      <c r="S56" s="163">
        <v>0.50931215514134009</v>
      </c>
      <c r="T56" s="163">
        <v>0.36365982713302075</v>
      </c>
      <c r="U56" s="163">
        <v>0.27746513220679059</v>
      </c>
      <c r="V56" s="237">
        <v>0.33406715241490942</v>
      </c>
      <c r="W56" s="220">
        <v>1</v>
      </c>
      <c r="X56" s="164"/>
      <c r="Y56" s="165"/>
    </row>
    <row r="57" spans="2:25">
      <c r="B57" s="157">
        <v>2021</v>
      </c>
      <c r="C57" s="158" t="s">
        <v>49</v>
      </c>
      <c r="D57" s="159">
        <v>27967.123943456161</v>
      </c>
      <c r="E57" s="159">
        <v>480.45242604006006</v>
      </c>
      <c r="F57" s="159">
        <v>2344.9351910112246</v>
      </c>
      <c r="G57" s="159">
        <v>137.13405238828969</v>
      </c>
      <c r="H57" s="159">
        <v>0.45767020330368491</v>
      </c>
      <c r="I57" s="160">
        <v>4.3102332364973028</v>
      </c>
      <c r="J57" s="161">
        <v>4.4466478071041324</v>
      </c>
      <c r="K57" s="161">
        <v>2.6816503906909896</v>
      </c>
      <c r="L57" s="161">
        <v>3.3701308442472002</v>
      </c>
      <c r="M57" s="161">
        <v>2.1371453098445437</v>
      </c>
      <c r="N57" s="623">
        <v>0.45767020330368491</v>
      </c>
      <c r="O57" s="162">
        <v>0.63450077145611483</v>
      </c>
      <c r="P57" s="163">
        <v>0.42134335311673471</v>
      </c>
      <c r="Q57" s="163">
        <v>0.40884538163107154</v>
      </c>
      <c r="R57" s="163">
        <v>0.25507387327374981</v>
      </c>
      <c r="S57" s="163">
        <v>0.41432270647728514</v>
      </c>
      <c r="T57" s="163">
        <v>0.20114578288326959</v>
      </c>
      <c r="U57" s="163">
        <v>0.17772368708980463</v>
      </c>
      <c r="V57" s="237">
        <v>0.30304085287342408</v>
      </c>
      <c r="W57" s="220">
        <v>1</v>
      </c>
      <c r="X57" s="164"/>
      <c r="Y57" s="165"/>
    </row>
    <row r="58" spans="2:25">
      <c r="B58" s="157">
        <v>2021</v>
      </c>
      <c r="C58" s="158" t="s">
        <v>50</v>
      </c>
      <c r="D58" s="159">
        <v>37092.172441197436</v>
      </c>
      <c r="E58" s="159">
        <v>553.35261695230895</v>
      </c>
      <c r="F58" s="159">
        <v>2402.8844846797633</v>
      </c>
      <c r="G58" s="159">
        <v>166.2806855025475</v>
      </c>
      <c r="H58" s="159">
        <v>0.51159978617248747</v>
      </c>
      <c r="I58" s="160">
        <v>3.760361827560796</v>
      </c>
      <c r="J58" s="161">
        <v>4.5692822701470135</v>
      </c>
      <c r="K58" s="161">
        <v>2.7430019681819329</v>
      </c>
      <c r="L58" s="161">
        <v>3.3807328932042311</v>
      </c>
      <c r="M58" s="161">
        <v>2.2208418062440884</v>
      </c>
      <c r="N58" s="623">
        <v>0.51159978617248747</v>
      </c>
      <c r="O58" s="162">
        <v>0.57522963539380578</v>
      </c>
      <c r="P58" s="163">
        <v>0.48975309509302012</v>
      </c>
      <c r="Q58" s="163">
        <v>0.46136878145745019</v>
      </c>
      <c r="R58" s="163">
        <v>0.28523438100923676</v>
      </c>
      <c r="S58" s="163">
        <v>0.47522831719490022</v>
      </c>
      <c r="T58" s="163">
        <v>0.24930162301308423</v>
      </c>
      <c r="U58" s="163">
        <v>0.14150952809058573</v>
      </c>
      <c r="V58" s="237">
        <v>0.34226657717284514</v>
      </c>
      <c r="W58" s="220">
        <v>1</v>
      </c>
      <c r="X58" s="164"/>
      <c r="Y58" s="165"/>
    </row>
    <row r="59" spans="2:25">
      <c r="B59" s="157">
        <v>2021</v>
      </c>
      <c r="C59" s="158" t="s">
        <v>51</v>
      </c>
      <c r="D59" s="159">
        <v>168562.63461256417</v>
      </c>
      <c r="E59" s="159">
        <v>1180.5992858296979</v>
      </c>
      <c r="F59" s="159">
        <v>2962.2954725938716</v>
      </c>
      <c r="G59" s="159">
        <v>374.37388915818389</v>
      </c>
      <c r="H59" s="159">
        <v>0.69262710828648255</v>
      </c>
      <c r="I59" s="160">
        <v>30.471205325566881</v>
      </c>
      <c r="J59" s="161">
        <v>5.2267613106206694</v>
      </c>
      <c r="K59" s="161">
        <v>3.0721025161710349</v>
      </c>
      <c r="L59" s="161">
        <v>3.4716283748189332</v>
      </c>
      <c r="M59" s="161">
        <v>2.5733055510971616</v>
      </c>
      <c r="N59" s="623">
        <v>0.69262710828648255</v>
      </c>
      <c r="O59" s="162">
        <v>1.4838896336086036</v>
      </c>
      <c r="P59" s="163">
        <v>0.85651762765260964</v>
      </c>
      <c r="Q59" s="163">
        <v>0.74311344674602609</v>
      </c>
      <c r="R59" s="163">
        <v>0.54381212267708756</v>
      </c>
      <c r="S59" s="163">
        <v>0.73171479583572918</v>
      </c>
      <c r="T59" s="163">
        <v>0.41094802039126532</v>
      </c>
      <c r="U59" s="163">
        <v>0.69669304299719537</v>
      </c>
      <c r="V59" s="237">
        <v>0.63736933920090721</v>
      </c>
      <c r="W59" s="220">
        <v>2</v>
      </c>
      <c r="X59" s="164"/>
      <c r="Y59" s="165"/>
    </row>
    <row r="60" spans="2:25">
      <c r="B60" s="157">
        <v>2021</v>
      </c>
      <c r="C60" s="158" t="s">
        <v>52</v>
      </c>
      <c r="D60" s="159">
        <v>47682.304423897585</v>
      </c>
      <c r="E60" s="159">
        <v>533.55090182222943</v>
      </c>
      <c r="F60" s="159">
        <v>2268.6894263861855</v>
      </c>
      <c r="G60" s="159">
        <v>194.49609520267757</v>
      </c>
      <c r="H60" s="159">
        <v>0.66918705547652924</v>
      </c>
      <c r="I60" s="160">
        <v>9.4280409508449612</v>
      </c>
      <c r="J60" s="161">
        <v>4.6783572361281252</v>
      </c>
      <c r="K60" s="161">
        <v>2.727175858298414</v>
      </c>
      <c r="L60" s="161">
        <v>3.3557750469477168</v>
      </c>
      <c r="M60" s="161">
        <v>2.2889108866439725</v>
      </c>
      <c r="N60" s="623">
        <v>0.66918705547652924</v>
      </c>
      <c r="O60" s="162">
        <v>0.9744214602213328</v>
      </c>
      <c r="P60" s="163">
        <v>0.55059888096506193</v>
      </c>
      <c r="Q60" s="163">
        <v>0.44781996770068944</v>
      </c>
      <c r="R60" s="163">
        <v>0.21423477346813921</v>
      </c>
      <c r="S60" s="163">
        <v>0.52476191885189771</v>
      </c>
      <c r="T60" s="163">
        <v>0.39001747771496542</v>
      </c>
      <c r="U60" s="163">
        <v>0.3854123309708114</v>
      </c>
      <c r="V60" s="237">
        <v>0.40691186266604751</v>
      </c>
      <c r="W60" s="220">
        <v>1</v>
      </c>
      <c r="X60" s="164"/>
      <c r="Y60" s="165"/>
    </row>
    <row r="61" spans="2:25">
      <c r="B61" s="157">
        <v>2021</v>
      </c>
      <c r="C61" s="158" t="s">
        <v>53</v>
      </c>
      <c r="D61" s="159">
        <v>79317.496481019683</v>
      </c>
      <c r="E61" s="159">
        <v>1473.3080489535369</v>
      </c>
      <c r="F61" s="159">
        <v>2492.083778409105</v>
      </c>
      <c r="G61" s="159">
        <v>499.46789641716919</v>
      </c>
      <c r="H61" s="159">
        <v>0.97488833471875858</v>
      </c>
      <c r="I61" s="160">
        <v>15.256044272274487</v>
      </c>
      <c r="J61" s="161">
        <v>4.8993689979987574</v>
      </c>
      <c r="K61" s="161">
        <v>3.1682935614885821</v>
      </c>
      <c r="L61" s="161">
        <v>3.3965626382636915</v>
      </c>
      <c r="M61" s="161">
        <v>2.6985075789344912</v>
      </c>
      <c r="N61" s="623">
        <v>0.97488833471875858</v>
      </c>
      <c r="O61" s="162">
        <v>1.1834419403405589</v>
      </c>
      <c r="P61" s="163">
        <v>0.67388688034258981</v>
      </c>
      <c r="Q61" s="163">
        <v>0.82546309347966818</v>
      </c>
      <c r="R61" s="163">
        <v>0.33026653943933232</v>
      </c>
      <c r="S61" s="163">
        <v>0.82282381827454509</v>
      </c>
      <c r="T61" s="163">
        <v>0.66299014220751185</v>
      </c>
      <c r="U61" s="163">
        <v>0.51312206295862506</v>
      </c>
      <c r="V61" s="237">
        <v>0.62382897728061981</v>
      </c>
      <c r="W61" s="220">
        <v>2</v>
      </c>
      <c r="X61" s="164"/>
      <c r="Y61" s="165"/>
    </row>
    <row r="62" spans="2:25">
      <c r="B62" s="157">
        <v>2021</v>
      </c>
      <c r="C62" s="158" t="s">
        <v>54</v>
      </c>
      <c r="D62" s="159">
        <v>133336.87776644569</v>
      </c>
      <c r="E62" s="159">
        <v>1047.5678668767869</v>
      </c>
      <c r="F62" s="159">
        <v>2927.1639269662637</v>
      </c>
      <c r="G62" s="159">
        <v>330.02688421247802</v>
      </c>
      <c r="H62" s="159">
        <v>0.53762766809936624</v>
      </c>
      <c r="I62" s="160">
        <v>14.616406210958415</v>
      </c>
      <c r="J62" s="161">
        <v>5.124950281412918</v>
      </c>
      <c r="K62" s="161">
        <v>3.0201821683975938</v>
      </c>
      <c r="L62" s="161">
        <v>3.4664470444643296</v>
      </c>
      <c r="M62" s="161">
        <v>2.5185493192401989</v>
      </c>
      <c r="N62" s="623">
        <v>0.53762766809936624</v>
      </c>
      <c r="O62" s="162">
        <v>1.164840604180708</v>
      </c>
      <c r="P62" s="163">
        <v>0.79972391676885124</v>
      </c>
      <c r="Q62" s="163">
        <v>0.69866417100194855</v>
      </c>
      <c r="R62" s="163">
        <v>0.52907237238226357</v>
      </c>
      <c r="S62" s="163">
        <v>0.69186890161904158</v>
      </c>
      <c r="T62" s="163">
        <v>0.27254293982500299</v>
      </c>
      <c r="U62" s="163">
        <v>0.50175680509377496</v>
      </c>
      <c r="V62" s="237">
        <v>0.55635819214834892</v>
      </c>
      <c r="W62" s="220">
        <v>2</v>
      </c>
      <c r="X62" s="164"/>
      <c r="Y62" s="165"/>
    </row>
    <row r="63" spans="2:25">
      <c r="B63" s="157">
        <v>2021</v>
      </c>
      <c r="C63" s="158" t="s">
        <v>55</v>
      </c>
      <c r="D63" s="159">
        <v>27051.03246678221</v>
      </c>
      <c r="E63" s="159">
        <v>1084.4791155671351</v>
      </c>
      <c r="F63" s="159">
        <v>2536.4122525086113</v>
      </c>
      <c r="G63" s="159">
        <v>310.64483111566017</v>
      </c>
      <c r="H63" s="159">
        <v>0.9026389009243212</v>
      </c>
      <c r="I63" s="160">
        <v>14.832967991222629</v>
      </c>
      <c r="J63" s="161">
        <v>4.4321838456373808</v>
      </c>
      <c r="K63" s="161">
        <v>3.0352211929742015</v>
      </c>
      <c r="L63" s="161">
        <v>3.4042198424427061</v>
      </c>
      <c r="M63" s="161">
        <v>2.4922641316925032</v>
      </c>
      <c r="N63" s="623">
        <v>0.9026389009243212</v>
      </c>
      <c r="O63" s="162">
        <v>1.1712280595410438</v>
      </c>
      <c r="P63" s="163">
        <v>0.41327485550730308</v>
      </c>
      <c r="Q63" s="163">
        <v>0.71153915699481085</v>
      </c>
      <c r="R63" s="163">
        <v>0.35204960861863649</v>
      </c>
      <c r="S63" s="163">
        <v>0.67274127418793483</v>
      </c>
      <c r="T63" s="163">
        <v>0.59847578852265815</v>
      </c>
      <c r="U63" s="163">
        <v>0.50565948588221876</v>
      </c>
      <c r="V63" s="237">
        <v>0.53371832349537995</v>
      </c>
      <c r="W63" s="220">
        <v>2</v>
      </c>
      <c r="X63" s="164"/>
      <c r="Y63" s="165"/>
    </row>
    <row r="64" spans="2:25">
      <c r="B64" s="157">
        <v>2021</v>
      </c>
      <c r="C64" s="158" t="s">
        <v>56</v>
      </c>
      <c r="D64" s="159">
        <v>6593.6316472684084</v>
      </c>
      <c r="E64" s="159">
        <v>420.45205262348662</v>
      </c>
      <c r="F64" s="159">
        <v>2064.3463242574753</v>
      </c>
      <c r="G64" s="159">
        <v>124.32681951069395</v>
      </c>
      <c r="H64" s="159">
        <v>0.4905010688836105</v>
      </c>
      <c r="I64" s="160">
        <v>4.0108869711639654</v>
      </c>
      <c r="J64" s="161">
        <v>3.8191246816565281</v>
      </c>
      <c r="K64" s="161">
        <v>2.6237164770225974</v>
      </c>
      <c r="L64" s="161">
        <v>3.3147825583121522</v>
      </c>
      <c r="M64" s="161">
        <v>2.0945648238075147</v>
      </c>
      <c r="N64" s="623">
        <v>0.4905010688836105</v>
      </c>
      <c r="O64" s="162">
        <v>0.60324042351457152</v>
      </c>
      <c r="P64" s="163">
        <v>7.128926529468331E-2</v>
      </c>
      <c r="Q64" s="163">
        <v>0.35924786131366704</v>
      </c>
      <c r="R64" s="163">
        <v>9.7620119489400012E-2</v>
      </c>
      <c r="S64" s="163">
        <v>0.3833370545288694</v>
      </c>
      <c r="T64" s="163">
        <v>0.23046175067105151</v>
      </c>
      <c r="U64" s="163">
        <v>0.15862388091204108</v>
      </c>
      <c r="V64" s="237">
        <v>0.20851950173589159</v>
      </c>
      <c r="W64" s="220">
        <v>1</v>
      </c>
      <c r="X64" s="164"/>
      <c r="Y64" s="165"/>
    </row>
    <row r="65" spans="2:25">
      <c r="B65" s="157">
        <v>2021</v>
      </c>
      <c r="C65" s="158" t="s">
        <v>57</v>
      </c>
      <c r="D65" s="159">
        <v>37982.339160797419</v>
      </c>
      <c r="E65" s="159">
        <v>704.21907410285996</v>
      </c>
      <c r="F65" s="159">
        <v>2663.1532645035495</v>
      </c>
      <c r="G65" s="159">
        <v>157.99285381388844</v>
      </c>
      <c r="H65" s="159">
        <v>0.64364044407305721</v>
      </c>
      <c r="I65" s="160">
        <v>3.7074873239436617</v>
      </c>
      <c r="J65" s="161">
        <v>4.5795817074611378</v>
      </c>
      <c r="K65" s="161">
        <v>2.8477077839625569</v>
      </c>
      <c r="L65" s="161">
        <v>3.4253961608110051</v>
      </c>
      <c r="M65" s="161">
        <v>2.1986374437937752</v>
      </c>
      <c r="N65" s="623">
        <v>0.64364044407305721</v>
      </c>
      <c r="O65" s="162">
        <v>0.56907967483171262</v>
      </c>
      <c r="P65" s="163">
        <v>0.49549847719587814</v>
      </c>
      <c r="Q65" s="163">
        <v>0.55100796681017739</v>
      </c>
      <c r="R65" s="163">
        <v>0.41229159736484583</v>
      </c>
      <c r="S65" s="163">
        <v>0.45907029011123651</v>
      </c>
      <c r="T65" s="163">
        <v>0.36720590623300314</v>
      </c>
      <c r="U65" s="163">
        <v>0.13775195459983239</v>
      </c>
      <c r="V65" s="237">
        <v>0.40551414432487659</v>
      </c>
      <c r="W65" s="220">
        <v>1</v>
      </c>
      <c r="X65" s="164"/>
      <c r="Y65" s="165"/>
    </row>
    <row r="66" spans="2:25">
      <c r="B66" s="157">
        <v>2021</v>
      </c>
      <c r="C66" s="158" t="s">
        <v>58</v>
      </c>
      <c r="D66" s="159">
        <v>31050.276471722183</v>
      </c>
      <c r="E66" s="159">
        <v>801.60996397668123</v>
      </c>
      <c r="F66" s="159">
        <v>2274.4492878418764</v>
      </c>
      <c r="G66" s="159">
        <v>274.29717384038327</v>
      </c>
      <c r="H66" s="159">
        <v>0.70921244507441539</v>
      </c>
      <c r="I66" s="160">
        <v>7.3286204489718925</v>
      </c>
      <c r="J66" s="161">
        <v>4.4920654714887274</v>
      </c>
      <c r="K66" s="161">
        <v>2.9039631068180762</v>
      </c>
      <c r="L66" s="161">
        <v>3.3568762580461828</v>
      </c>
      <c r="M66" s="161">
        <v>2.438221332971465</v>
      </c>
      <c r="N66" s="623">
        <v>0.70921244507441539</v>
      </c>
      <c r="O66" s="162">
        <v>0.86502223005911005</v>
      </c>
      <c r="P66" s="163">
        <v>0.44667889603527999</v>
      </c>
      <c r="Q66" s="163">
        <v>0.5991684369323782</v>
      </c>
      <c r="R66" s="163">
        <v>0.21736747790935612</v>
      </c>
      <c r="S66" s="163">
        <v>0.63341454245377493</v>
      </c>
      <c r="T66" s="163">
        <v>0.42575771823005304</v>
      </c>
      <c r="U66" s="163">
        <v>0.31857033369034737</v>
      </c>
      <c r="V66" s="237">
        <v>0.4268421546342348</v>
      </c>
      <c r="W66" s="220">
        <v>1</v>
      </c>
      <c r="X66" s="164"/>
      <c r="Y66" s="165"/>
    </row>
    <row r="67" spans="2:25">
      <c r="B67" s="157">
        <v>2021</v>
      </c>
      <c r="C67" s="158" t="s">
        <v>59</v>
      </c>
      <c r="D67" s="159">
        <v>25247.861791454237</v>
      </c>
      <c r="E67" s="159">
        <v>852.15675036788241</v>
      </c>
      <c r="F67" s="159">
        <v>2307.2397243163946</v>
      </c>
      <c r="G67" s="159">
        <v>278.24916246595069</v>
      </c>
      <c r="H67" s="159">
        <v>0.82152672978878372</v>
      </c>
      <c r="I67" s="160">
        <v>6.1333085702427894</v>
      </c>
      <c r="J67" s="161">
        <v>4.4022246041777313</v>
      </c>
      <c r="K67" s="161">
        <v>2.9305194886144754</v>
      </c>
      <c r="L67" s="161">
        <v>3.3630927204591039</v>
      </c>
      <c r="M67" s="161">
        <v>2.4444338657759697</v>
      </c>
      <c r="N67" s="623">
        <v>0.82152672978878372</v>
      </c>
      <c r="O67" s="162">
        <v>0.78769481483955528</v>
      </c>
      <c r="P67" s="163">
        <v>0.39656255517013594</v>
      </c>
      <c r="Q67" s="163">
        <v>0.62190349145057944</v>
      </c>
      <c r="R67" s="163">
        <v>0.23505195224560529</v>
      </c>
      <c r="S67" s="163">
        <v>0.63793537810208334</v>
      </c>
      <c r="T67" s="163">
        <v>0.52604754899246364</v>
      </c>
      <c r="U67" s="163">
        <v>0.2713239420096531</v>
      </c>
      <c r="V67" s="237">
        <v>0.44310088974323714</v>
      </c>
      <c r="W67" s="220">
        <v>1</v>
      </c>
      <c r="X67" s="164"/>
      <c r="Y67" s="165"/>
    </row>
    <row r="68" spans="2:25">
      <c r="B68" s="157">
        <v>2021</v>
      </c>
      <c r="C68" s="158" t="s">
        <v>60</v>
      </c>
      <c r="D68" s="159">
        <v>13103.991892213431</v>
      </c>
      <c r="E68" s="159">
        <v>442.8253995098006</v>
      </c>
      <c r="F68" s="159">
        <v>2223.9292537313213</v>
      </c>
      <c r="G68" s="159">
        <v>147.79411764705881</v>
      </c>
      <c r="H68" s="159">
        <v>0.38002480518707987</v>
      </c>
      <c r="I68" s="160">
        <v>10.09312090324604</v>
      </c>
      <c r="J68" s="161">
        <v>4.1174036157069374</v>
      </c>
      <c r="K68" s="161">
        <v>2.6462325231158768</v>
      </c>
      <c r="L68" s="161">
        <v>3.3471209676209934</v>
      </c>
      <c r="M68" s="161">
        <v>2.1696571490502712</v>
      </c>
      <c r="N68" s="623">
        <v>0.38002480518707987</v>
      </c>
      <c r="O68" s="162">
        <v>1.0040254756012164</v>
      </c>
      <c r="P68" s="163">
        <v>0.23767956382124808</v>
      </c>
      <c r="Q68" s="163">
        <v>0.37852396373566366</v>
      </c>
      <c r="R68" s="163">
        <v>0.18961581278091613</v>
      </c>
      <c r="S68" s="163">
        <v>0.4379814437907924</v>
      </c>
      <c r="T68" s="163">
        <v>0.13181316097860354</v>
      </c>
      <c r="U68" s="163">
        <v>0.40350013206939994</v>
      </c>
      <c r="V68" s="237">
        <v>0.2730346940153876</v>
      </c>
      <c r="W68" s="220">
        <v>1</v>
      </c>
      <c r="X68" s="164"/>
      <c r="Y68" s="165"/>
    </row>
    <row r="69" spans="2:25">
      <c r="B69" s="157">
        <v>2021</v>
      </c>
      <c r="C69" s="158" t="s">
        <v>61</v>
      </c>
      <c r="D69" s="159">
        <v>36822.161701726</v>
      </c>
      <c r="E69" s="159">
        <v>651.93567287084147</v>
      </c>
      <c r="F69" s="159">
        <v>2444.9016211061726</v>
      </c>
      <c r="G69" s="159">
        <v>177.43936830231246</v>
      </c>
      <c r="H69" s="159">
        <v>0.62603290183387272</v>
      </c>
      <c r="I69" s="160">
        <v>5.2569004624532036</v>
      </c>
      <c r="J69" s="161">
        <v>4.5661092808429897</v>
      </c>
      <c r="K69" s="161">
        <v>2.8142047455854993</v>
      </c>
      <c r="L69" s="161">
        <v>3.3882613885024555</v>
      </c>
      <c r="M69" s="161">
        <v>2.2490499826863504</v>
      </c>
      <c r="N69" s="623">
        <v>0.62603290183387272</v>
      </c>
      <c r="O69" s="162">
        <v>0.72072975388420946</v>
      </c>
      <c r="P69" s="163">
        <v>0.48798309199441414</v>
      </c>
      <c r="Q69" s="163">
        <v>0.52232584400190119</v>
      </c>
      <c r="R69" s="163">
        <v>0.30665130160627807</v>
      </c>
      <c r="S69" s="163">
        <v>0.4957552960691981</v>
      </c>
      <c r="T69" s="163">
        <v>0.35148344104702395</v>
      </c>
      <c r="U69" s="163">
        <v>0.2304088604718216</v>
      </c>
      <c r="V69" s="237">
        <v>0.39273325795246811</v>
      </c>
      <c r="W69" s="220">
        <v>1</v>
      </c>
      <c r="X69" s="164"/>
      <c r="Y69" s="165"/>
    </row>
    <row r="70" spans="2:25">
      <c r="B70" s="157">
        <v>2021</v>
      </c>
      <c r="C70" s="158" t="s">
        <v>62</v>
      </c>
      <c r="D70" s="159">
        <v>39951.76911143132</v>
      </c>
      <c r="E70" s="159">
        <v>781.01036626915459</v>
      </c>
      <c r="F70" s="159">
        <v>2405.5251269840874</v>
      </c>
      <c r="G70" s="159">
        <v>268.31345826235093</v>
      </c>
      <c r="H70" s="159">
        <v>0.48559846301633042</v>
      </c>
      <c r="I70" s="160">
        <v>4.3412176691729325</v>
      </c>
      <c r="J70" s="161">
        <v>4.6015360151474143</v>
      </c>
      <c r="K70" s="161">
        <v>2.8926567982609295</v>
      </c>
      <c r="L70" s="161">
        <v>3.3812098976981724</v>
      </c>
      <c r="M70" s="161">
        <v>2.4286424568780047</v>
      </c>
      <c r="N70" s="623">
        <v>0.48559846301633042</v>
      </c>
      <c r="O70" s="162">
        <v>0.63761156196187652</v>
      </c>
      <c r="P70" s="163">
        <v>0.50774534880782463</v>
      </c>
      <c r="Q70" s="163">
        <v>0.58948904824844273</v>
      </c>
      <c r="R70" s="163">
        <v>0.28659135434407856</v>
      </c>
      <c r="S70" s="163">
        <v>0.62644403205540022</v>
      </c>
      <c r="T70" s="163">
        <v>0.22608402156940841</v>
      </c>
      <c r="U70" s="163">
        <v>0.17962435357729165</v>
      </c>
      <c r="V70" s="237">
        <v>0.38413864884661758</v>
      </c>
      <c r="W70" s="220">
        <v>1</v>
      </c>
      <c r="X70" s="164"/>
      <c r="Y70" s="165"/>
    </row>
    <row r="71" spans="2:25">
      <c r="B71" s="157">
        <v>2021</v>
      </c>
      <c r="C71" s="158" t="s">
        <v>63</v>
      </c>
      <c r="D71" s="159">
        <v>73118.960346916225</v>
      </c>
      <c r="E71" s="159">
        <v>1549.8591629028535</v>
      </c>
      <c r="F71" s="159">
        <v>2701.3612968268321</v>
      </c>
      <c r="G71" s="159">
        <v>527.73099594273901</v>
      </c>
      <c r="H71" s="159">
        <v>1.0725910780669146</v>
      </c>
      <c r="I71" s="160">
        <v>36.998355256470205</v>
      </c>
      <c r="J71" s="161">
        <v>4.8640300076873819</v>
      </c>
      <c r="K71" s="161">
        <v>3.1902922352328056</v>
      </c>
      <c r="L71" s="161">
        <v>3.4315826733117558</v>
      </c>
      <c r="M71" s="161">
        <v>2.7224126029350595</v>
      </c>
      <c r="N71" s="623">
        <v>1.0725910780669146</v>
      </c>
      <c r="O71" s="162">
        <v>1.5681824181503492</v>
      </c>
      <c r="P71" s="163">
        <v>0.65417357016110911</v>
      </c>
      <c r="Q71" s="163">
        <v>0.84429627078286751</v>
      </c>
      <c r="R71" s="163">
        <v>0.42989087075914967</v>
      </c>
      <c r="S71" s="163">
        <v>0.84021941006877665</v>
      </c>
      <c r="T71" s="163">
        <v>0.75023275449257465</v>
      </c>
      <c r="U71" s="163">
        <v>0.7481952159717884</v>
      </c>
      <c r="V71" s="237">
        <v>0.69629705230646233</v>
      </c>
      <c r="W71" s="220">
        <v>2</v>
      </c>
      <c r="X71" s="164"/>
      <c r="Y71" s="165"/>
    </row>
    <row r="72" spans="2:25">
      <c r="B72" s="157">
        <v>2021</v>
      </c>
      <c r="C72" s="158" t="s">
        <v>64</v>
      </c>
      <c r="D72" s="159">
        <v>6174.5026866404714</v>
      </c>
      <c r="E72" s="159">
        <v>367.72402891263675</v>
      </c>
      <c r="F72" s="159">
        <v>1988.8308171206422</v>
      </c>
      <c r="G72" s="159">
        <v>161.53362664990573</v>
      </c>
      <c r="H72" s="159">
        <v>0.69925834970530454</v>
      </c>
      <c r="I72" s="160">
        <v>2.206090117965577</v>
      </c>
      <c r="J72" s="161">
        <v>3.7906019839324401</v>
      </c>
      <c r="K72" s="161">
        <v>2.5655220097524607</v>
      </c>
      <c r="L72" s="161">
        <v>3.2985978407835668</v>
      </c>
      <c r="M72" s="161">
        <v>2.208262943684713</v>
      </c>
      <c r="N72" s="623">
        <v>0.69925834970530454</v>
      </c>
      <c r="O72" s="162">
        <v>0.34362324923553106</v>
      </c>
      <c r="P72" s="163">
        <v>5.5378318703021186E-2</v>
      </c>
      <c r="Q72" s="163">
        <v>0.30942727972285611</v>
      </c>
      <c r="R72" s="163">
        <v>5.1578142113521484E-2</v>
      </c>
      <c r="S72" s="163">
        <v>0.46607472846336673</v>
      </c>
      <c r="T72" s="163">
        <v>0.41686931598896826</v>
      </c>
      <c r="U72" s="163">
        <v>0</v>
      </c>
      <c r="V72" s="237">
        <v>0.22362638323872158</v>
      </c>
      <c r="W72" s="220">
        <v>1</v>
      </c>
      <c r="X72" s="164"/>
      <c r="Y72" s="165"/>
    </row>
    <row r="73" spans="2:25">
      <c r="B73" s="157">
        <v>2021</v>
      </c>
      <c r="C73" s="158" t="s">
        <v>65</v>
      </c>
      <c r="D73" s="159">
        <v>47739.674794696744</v>
      </c>
      <c r="E73" s="159">
        <v>777.78055562736017</v>
      </c>
      <c r="F73" s="159">
        <v>2063.3265196714829</v>
      </c>
      <c r="G73" s="159">
        <v>298.87582374983845</v>
      </c>
      <c r="H73" s="159">
        <v>0.76810190956762636</v>
      </c>
      <c r="I73" s="160">
        <v>6.8794758547761719</v>
      </c>
      <c r="J73" s="161">
        <v>4.6788794562427984</v>
      </c>
      <c r="K73" s="161">
        <v>2.8908570816639774</v>
      </c>
      <c r="L73" s="161">
        <v>3.3145679601450619</v>
      </c>
      <c r="M73" s="161">
        <v>2.4754907861109205</v>
      </c>
      <c r="N73" s="623">
        <v>0.76810190956762636</v>
      </c>
      <c r="O73" s="162">
        <v>0.83755535072826359</v>
      </c>
      <c r="P73" s="163">
        <v>0.55089019339399248</v>
      </c>
      <c r="Q73" s="163">
        <v>0.58794830164889789</v>
      </c>
      <c r="R73" s="163">
        <v>9.7009634694925045E-2</v>
      </c>
      <c r="S73" s="163">
        <v>0.66053537668480522</v>
      </c>
      <c r="T73" s="163">
        <v>0.4783424312319029</v>
      </c>
      <c r="U73" s="163">
        <v>0.30178830450410127</v>
      </c>
      <c r="V73" s="237">
        <v>0.43158331161761315</v>
      </c>
      <c r="W73" s="220">
        <v>1</v>
      </c>
      <c r="X73" s="164"/>
      <c r="Y73" s="165"/>
    </row>
    <row r="74" spans="2:25">
      <c r="B74" s="157">
        <v>2021</v>
      </c>
      <c r="C74" s="158" t="s">
        <v>66</v>
      </c>
      <c r="D74" s="159">
        <v>58714.151425045537</v>
      </c>
      <c r="E74" s="159">
        <v>1015.0255924062366</v>
      </c>
      <c r="F74" s="159">
        <v>2381.7283311772744</v>
      </c>
      <c r="G74" s="159">
        <v>353.61390667886548</v>
      </c>
      <c r="H74" s="159">
        <v>0.86744696479990591</v>
      </c>
      <c r="I74" s="160">
        <v>11.805730225448988</v>
      </c>
      <c r="J74" s="161">
        <v>4.7687427885576792</v>
      </c>
      <c r="K74" s="161">
        <v>3.0064769924962134</v>
      </c>
      <c r="L74" s="161">
        <v>3.376892222722232</v>
      </c>
      <c r="M74" s="161">
        <v>2.5485293363046408</v>
      </c>
      <c r="N74" s="623">
        <v>0.86744696479990591</v>
      </c>
      <c r="O74" s="162">
        <v>1.0720928548687867</v>
      </c>
      <c r="P74" s="163">
        <v>0.60101906601473865</v>
      </c>
      <c r="Q74" s="163">
        <v>0.68693109969395627</v>
      </c>
      <c r="R74" s="163">
        <v>0.2743085144855803</v>
      </c>
      <c r="S74" s="163">
        <v>0.71368524193414573</v>
      </c>
      <c r="T74" s="163">
        <v>0.56705152822402438</v>
      </c>
      <c r="U74" s="163">
        <v>0.44508872070155614</v>
      </c>
      <c r="V74" s="237">
        <v>0.53539442647013646</v>
      </c>
      <c r="W74" s="220">
        <v>2</v>
      </c>
      <c r="X74" s="164"/>
      <c r="Y74" s="165"/>
    </row>
    <row r="75" spans="2:25">
      <c r="B75" s="157">
        <v>2021</v>
      </c>
      <c r="C75" s="158" t="s">
        <v>67</v>
      </c>
      <c r="D75" s="159">
        <v>21481.357679402878</v>
      </c>
      <c r="E75" s="159">
        <v>894.61550657386374</v>
      </c>
      <c r="F75" s="159">
        <v>2092.4177394518169</v>
      </c>
      <c r="G75" s="159">
        <v>295.43696829079659</v>
      </c>
      <c r="H75" s="159">
        <v>0.85051576328416556</v>
      </c>
      <c r="I75" s="160">
        <v>9.509328215813138</v>
      </c>
      <c r="J75" s="161">
        <v>4.3320617264706875</v>
      </c>
      <c r="K75" s="161">
        <v>2.9516364216268207</v>
      </c>
      <c r="L75" s="161">
        <v>3.3206483933059712</v>
      </c>
      <c r="M75" s="161">
        <v>2.4704648380313148</v>
      </c>
      <c r="N75" s="623">
        <v>0.85051576328416556</v>
      </c>
      <c r="O75" s="162">
        <v>0.97814983739266925</v>
      </c>
      <c r="P75" s="163">
        <v>0.35742327701653731</v>
      </c>
      <c r="Q75" s="163">
        <v>0.63998180599559662</v>
      </c>
      <c r="R75" s="163">
        <v>0.11430713559573892</v>
      </c>
      <c r="S75" s="163">
        <v>0.65687801406639723</v>
      </c>
      <c r="T75" s="163">
        <v>0.55193299420196118</v>
      </c>
      <c r="U75" s="163">
        <v>0.38769033764761779</v>
      </c>
      <c r="V75" s="237">
        <v>0.43895385881111432</v>
      </c>
      <c r="W75" s="220">
        <v>1</v>
      </c>
      <c r="X75" s="164"/>
      <c r="Y75" s="165"/>
    </row>
    <row r="76" spans="2:25">
      <c r="B76" s="157">
        <v>2021</v>
      </c>
      <c r="C76" s="158" t="s">
        <v>68</v>
      </c>
      <c r="D76" s="159">
        <v>72139.50144664754</v>
      </c>
      <c r="E76" s="159">
        <v>843.63012071422588</v>
      </c>
      <c r="F76" s="159">
        <v>2615.7946393827574</v>
      </c>
      <c r="G76" s="159">
        <v>249.89521334562832</v>
      </c>
      <c r="H76" s="159">
        <v>0.84740620923558574</v>
      </c>
      <c r="I76" s="160">
        <v>95.566853969710863</v>
      </c>
      <c r="J76" s="161">
        <v>4.8581731366000591</v>
      </c>
      <c r="K76" s="161">
        <v>2.9261520772628633</v>
      </c>
      <c r="L76" s="161">
        <v>3.4176036454306242</v>
      </c>
      <c r="M76" s="161">
        <v>2.3977579374490201</v>
      </c>
      <c r="N76" s="623">
        <v>0.84740620923558574</v>
      </c>
      <c r="O76" s="162">
        <v>1.9803072894085327</v>
      </c>
      <c r="P76" s="163">
        <v>0.65090640504348618</v>
      </c>
      <c r="Q76" s="163">
        <v>0.61816452821592005</v>
      </c>
      <c r="R76" s="163">
        <v>0.39012359744696046</v>
      </c>
      <c r="S76" s="163">
        <v>0.60396948893279723</v>
      </c>
      <c r="T76" s="163">
        <v>0.54915635140828867</v>
      </c>
      <c r="U76" s="163">
        <v>1</v>
      </c>
      <c r="V76" s="237">
        <v>0.60957446752107669</v>
      </c>
      <c r="W76" s="220">
        <v>2</v>
      </c>
      <c r="X76" s="164"/>
      <c r="Y76" s="165"/>
    </row>
    <row r="77" spans="2:25">
      <c r="B77" s="157">
        <v>2021</v>
      </c>
      <c r="C77" s="158" t="s">
        <v>69</v>
      </c>
      <c r="D77" s="159">
        <v>40681.039909525432</v>
      </c>
      <c r="E77" s="159">
        <v>600.49139381002567</v>
      </c>
      <c r="F77" s="159">
        <v>2955.3596904441051</v>
      </c>
      <c r="G77" s="159">
        <v>158.59124866595516</v>
      </c>
      <c r="H77" s="159">
        <v>0.73737931034482762</v>
      </c>
      <c r="I77" s="160">
        <v>8.2831071285274831</v>
      </c>
      <c r="J77" s="161">
        <v>4.6093920460500231</v>
      </c>
      <c r="K77" s="161">
        <v>2.778506787513114</v>
      </c>
      <c r="L77" s="161">
        <v>3.4706103454773745</v>
      </c>
      <c r="M77" s="161">
        <v>2.2002792185367781</v>
      </c>
      <c r="N77" s="623">
        <v>0.73737931034482762</v>
      </c>
      <c r="O77" s="162">
        <v>0.91819327828847708</v>
      </c>
      <c r="P77" s="163">
        <v>0.51212771436535365</v>
      </c>
      <c r="Q77" s="163">
        <v>0.49176463919672758</v>
      </c>
      <c r="R77" s="163">
        <v>0.54091605211983251</v>
      </c>
      <c r="S77" s="163">
        <v>0.46026500312414453</v>
      </c>
      <c r="T77" s="163">
        <v>0.45090901717890242</v>
      </c>
      <c r="U77" s="163">
        <v>0.3510573910112868</v>
      </c>
      <c r="V77" s="237">
        <v>0.47275432942996004</v>
      </c>
      <c r="W77" s="220">
        <v>2</v>
      </c>
      <c r="X77" s="164"/>
      <c r="Y77" s="165"/>
    </row>
    <row r="78" spans="2:25">
      <c r="B78" s="157">
        <v>2021</v>
      </c>
      <c r="C78" s="158" t="s">
        <v>70</v>
      </c>
      <c r="D78" s="159">
        <v>39608.816005499117</v>
      </c>
      <c r="E78" s="159">
        <v>554.06022900028097</v>
      </c>
      <c r="F78" s="159">
        <v>2429.8876896031743</v>
      </c>
      <c r="G78" s="159">
        <v>191.57124987972674</v>
      </c>
      <c r="H78" s="159">
        <v>0.30665615214236613</v>
      </c>
      <c r="I78" s="160">
        <v>6.9003258331469466</v>
      </c>
      <c r="J78" s="161">
        <v>4.5977918605824399</v>
      </c>
      <c r="K78" s="161">
        <v>2.7435569771846011</v>
      </c>
      <c r="L78" s="161">
        <v>3.3855862007946897</v>
      </c>
      <c r="M78" s="161">
        <v>2.2823303327411497</v>
      </c>
      <c r="N78" s="623">
        <v>0.30665615214236613</v>
      </c>
      <c r="O78" s="162">
        <v>0.83886959859184906</v>
      </c>
      <c r="P78" s="163">
        <v>0.50565672998605293</v>
      </c>
      <c r="Q78" s="163">
        <v>0.46184392750823733</v>
      </c>
      <c r="R78" s="163">
        <v>0.29904097836772692</v>
      </c>
      <c r="S78" s="163">
        <v>0.51997327570011831</v>
      </c>
      <c r="T78" s="163">
        <v>6.6299412519686129E-2</v>
      </c>
      <c r="U78" s="163">
        <v>0.30259129874815011</v>
      </c>
      <c r="V78" s="237">
        <v>0.33275341463727098</v>
      </c>
      <c r="W78" s="220">
        <v>1</v>
      </c>
      <c r="X78" s="164"/>
      <c r="Y78" s="165"/>
    </row>
    <row r="79" spans="2:25">
      <c r="B79" s="157">
        <v>2021</v>
      </c>
      <c r="C79" s="158" t="s">
        <v>71</v>
      </c>
      <c r="D79" s="159">
        <v>21278.55144904062</v>
      </c>
      <c r="E79" s="159">
        <v>407.77758565224144</v>
      </c>
      <c r="F79" s="159">
        <v>2143.7410939289634</v>
      </c>
      <c r="G79" s="159">
        <v>140.42142512465819</v>
      </c>
      <c r="H79" s="159">
        <v>0.39041782955394966</v>
      </c>
      <c r="I79" s="160">
        <v>3.6165794441909065</v>
      </c>
      <c r="J79" s="161">
        <v>4.3279420597554807</v>
      </c>
      <c r="K79" s="161">
        <v>2.6104233501937673</v>
      </c>
      <c r="L79" s="161">
        <v>3.3311723331346985</v>
      </c>
      <c r="M79" s="161">
        <v>2.147433376337414</v>
      </c>
      <c r="N79" s="623">
        <v>0.39041782955394966</v>
      </c>
      <c r="O79" s="162">
        <v>0.55829800953953013</v>
      </c>
      <c r="P79" s="163">
        <v>0.35512518453891917</v>
      </c>
      <c r="Q79" s="163">
        <v>0.34786754732782904</v>
      </c>
      <c r="R79" s="163">
        <v>0.14424543996488054</v>
      </c>
      <c r="S79" s="163">
        <v>0.4218092919355399</v>
      </c>
      <c r="T79" s="163">
        <v>0.14109350014039174</v>
      </c>
      <c r="U79" s="163">
        <v>0.13116444899243193</v>
      </c>
      <c r="V79" s="237">
        <v>0.24292675841738112</v>
      </c>
      <c r="W79" s="220">
        <v>1</v>
      </c>
      <c r="X79" s="164"/>
      <c r="Y79" s="165"/>
    </row>
    <row r="80" spans="2:25">
      <c r="B80" s="157">
        <v>2021</v>
      </c>
      <c r="C80" s="158" t="s">
        <v>72</v>
      </c>
      <c r="D80" s="159">
        <v>28992.034975382932</v>
      </c>
      <c r="E80" s="159">
        <v>738.78548805460071</v>
      </c>
      <c r="F80" s="159">
        <v>2406.1425585283946</v>
      </c>
      <c r="G80" s="159">
        <v>204.09556313993173</v>
      </c>
      <c r="H80" s="159">
        <v>0.70788648796498899</v>
      </c>
      <c r="I80" s="160">
        <v>3.6035250347061547</v>
      </c>
      <c r="J80" s="161">
        <v>4.4622786999207893</v>
      </c>
      <c r="K80" s="161">
        <v>2.8685183560160277</v>
      </c>
      <c r="L80" s="161">
        <v>3.3813213547362073</v>
      </c>
      <c r="M80" s="161">
        <v>2.3098335636343013</v>
      </c>
      <c r="N80" s="623">
        <v>0.70788648796498899</v>
      </c>
      <c r="O80" s="162">
        <v>0.55672754357236465</v>
      </c>
      <c r="P80" s="163">
        <v>0.43006280536461194</v>
      </c>
      <c r="Q80" s="163">
        <v>0.56882400416865386</v>
      </c>
      <c r="R80" s="163">
        <v>0.28690842521136578</v>
      </c>
      <c r="S80" s="163">
        <v>0.53998726847537726</v>
      </c>
      <c r="T80" s="163">
        <v>0.42457371911150121</v>
      </c>
      <c r="U80" s="163">
        <v>0.13020490767069978</v>
      </c>
      <c r="V80" s="237">
        <v>0.39600390546361164</v>
      </c>
      <c r="W80" s="220">
        <v>1</v>
      </c>
      <c r="X80" s="164"/>
      <c r="Y80" s="165"/>
    </row>
    <row r="81" spans="2:25">
      <c r="B81" s="157">
        <v>2021</v>
      </c>
      <c r="C81" s="158" t="s">
        <v>73</v>
      </c>
      <c r="D81" s="159">
        <v>55143.36099875738</v>
      </c>
      <c r="E81" s="159">
        <v>712.89891021246945</v>
      </c>
      <c r="F81" s="159">
        <v>2379.1341582799405</v>
      </c>
      <c r="G81" s="159">
        <v>214.04092822872809</v>
      </c>
      <c r="H81" s="159">
        <v>0.56969625660142897</v>
      </c>
      <c r="I81" s="160">
        <v>6.3562900280898873</v>
      </c>
      <c r="J81" s="161">
        <v>4.7414932329110266</v>
      </c>
      <c r="K81" s="161">
        <v>2.8530279508203362</v>
      </c>
      <c r="L81" s="161">
        <v>3.376418932393678</v>
      </c>
      <c r="M81" s="161">
        <v>2.3304968257059757</v>
      </c>
      <c r="N81" s="623">
        <v>0.56969625660142897</v>
      </c>
      <c r="O81" s="162">
        <v>0.80320370520075446</v>
      </c>
      <c r="P81" s="163">
        <v>0.58581832207619255</v>
      </c>
      <c r="Q81" s="163">
        <v>0.55556258891513377</v>
      </c>
      <c r="R81" s="163">
        <v>0.27296210713796865</v>
      </c>
      <c r="S81" s="163">
        <v>0.55502384288448603</v>
      </c>
      <c r="T81" s="163">
        <v>0.30117824050683883</v>
      </c>
      <c r="U81" s="163">
        <v>0.28079974184671869</v>
      </c>
      <c r="V81" s="237">
        <v>0.40958041516837768</v>
      </c>
      <c r="W81" s="220">
        <v>1</v>
      </c>
      <c r="X81" s="164"/>
      <c r="Y81" s="165"/>
    </row>
    <row r="82" spans="2:25">
      <c r="B82" s="157">
        <v>2021</v>
      </c>
      <c r="C82" s="158" t="s">
        <v>74</v>
      </c>
      <c r="D82" s="159">
        <v>39687.817286135694</v>
      </c>
      <c r="E82" s="159">
        <v>634.15870205670649</v>
      </c>
      <c r="F82" s="159">
        <v>2362.9137209302826</v>
      </c>
      <c r="G82" s="159">
        <v>167.31517509727627</v>
      </c>
      <c r="H82" s="159">
        <v>0.63294440662582252</v>
      </c>
      <c r="I82" s="160">
        <v>4.847187937533656</v>
      </c>
      <c r="J82" s="161">
        <v>4.5986572146377416</v>
      </c>
      <c r="K82" s="161">
        <v>2.8021979563084241</v>
      </c>
      <c r="L82" s="161">
        <v>3.3734478641596772</v>
      </c>
      <c r="M82" s="161">
        <v>2.223535332248292</v>
      </c>
      <c r="N82" s="623">
        <v>0.63294440662582252</v>
      </c>
      <c r="O82" s="162">
        <v>0.68548985872657175</v>
      </c>
      <c r="P82" s="163">
        <v>0.50613945438645747</v>
      </c>
      <c r="Q82" s="163">
        <v>0.51204677018470401</v>
      </c>
      <c r="R82" s="163">
        <v>0.26451006859170129</v>
      </c>
      <c r="S82" s="163">
        <v>0.47718838545733572</v>
      </c>
      <c r="T82" s="163">
        <v>0.35765499480495444</v>
      </c>
      <c r="U82" s="163">
        <v>0.20887758486048691</v>
      </c>
      <c r="V82" s="237">
        <v>0.38179198304706186</v>
      </c>
      <c r="W82" s="220">
        <v>1</v>
      </c>
      <c r="X82" s="164"/>
      <c r="Y82" s="165"/>
    </row>
    <row r="83" spans="2:25">
      <c r="B83" s="157">
        <v>2021</v>
      </c>
      <c r="C83" s="158" t="s">
        <v>75</v>
      </c>
      <c r="D83" s="159">
        <v>52666.003926541322</v>
      </c>
      <c r="E83" s="159">
        <v>825.6286955661144</v>
      </c>
      <c r="F83" s="159">
        <v>2711.9943459302399</v>
      </c>
      <c r="G83" s="159">
        <v>272.36737925574027</v>
      </c>
      <c r="H83" s="159">
        <v>0.44884142253315845</v>
      </c>
      <c r="I83" s="160">
        <v>4.1600022509848058</v>
      </c>
      <c r="J83" s="161">
        <v>4.7215303671805131</v>
      </c>
      <c r="K83" s="161">
        <v>2.9167847788924455</v>
      </c>
      <c r="L83" s="161">
        <v>3.4332887797621878</v>
      </c>
      <c r="M83" s="161">
        <v>2.4351550920161995</v>
      </c>
      <c r="N83" s="623">
        <v>0.44884142253315845</v>
      </c>
      <c r="O83" s="162">
        <v>0.61909356562434259</v>
      </c>
      <c r="P83" s="163">
        <v>0.57468234561536569</v>
      </c>
      <c r="Q83" s="163">
        <v>0.61014513608741172</v>
      </c>
      <c r="R83" s="163">
        <v>0.43474437002182703</v>
      </c>
      <c r="S83" s="163">
        <v>0.63118325098971761</v>
      </c>
      <c r="T83" s="163">
        <v>0.19326221819186531</v>
      </c>
      <c r="U83" s="163">
        <v>0.16831001563361833</v>
      </c>
      <c r="V83" s="237">
        <v>0.41901463571012149</v>
      </c>
      <c r="W83" s="220">
        <v>1</v>
      </c>
      <c r="X83" s="164"/>
      <c r="Y83" s="165"/>
    </row>
    <row r="84" spans="2:25">
      <c r="B84" s="157">
        <v>2021</v>
      </c>
      <c r="C84" s="158" t="s">
        <v>76</v>
      </c>
      <c r="D84" s="159">
        <v>138701.04259603843</v>
      </c>
      <c r="E84" s="159">
        <v>2221.0928588660959</v>
      </c>
      <c r="F84" s="159">
        <v>2405.292642463226</v>
      </c>
      <c r="G84" s="159">
        <v>874.94973864093288</v>
      </c>
      <c r="H84" s="159">
        <v>0.57799609843937572</v>
      </c>
      <c r="I84" s="160">
        <v>54.426022501222896</v>
      </c>
      <c r="J84" s="161">
        <v>5.1420797256154946</v>
      </c>
      <c r="K84" s="161">
        <v>3.3465667157975134</v>
      </c>
      <c r="L84" s="161">
        <v>3.3811679228201141</v>
      </c>
      <c r="M84" s="161">
        <v>2.9419831057562065</v>
      </c>
      <c r="N84" s="623">
        <v>0.57799609843937572</v>
      </c>
      <c r="O84" s="162">
        <v>1.7358065968765215</v>
      </c>
      <c r="P84" s="163">
        <v>0.80927931277271115</v>
      </c>
      <c r="Q84" s="163">
        <v>0.97808365427062671</v>
      </c>
      <c r="R84" s="163">
        <v>0.28647194500730766</v>
      </c>
      <c r="S84" s="163">
        <v>1</v>
      </c>
      <c r="T84" s="163">
        <v>0.30858949487576742</v>
      </c>
      <c r="U84" s="163">
        <v>0.8506121606060465</v>
      </c>
      <c r="V84" s="237">
        <v>0.64526595534319564</v>
      </c>
      <c r="W84" s="220">
        <v>2</v>
      </c>
      <c r="X84" s="164"/>
      <c r="Y84" s="165"/>
    </row>
    <row r="85" spans="2:25">
      <c r="B85" s="157">
        <v>2021</v>
      </c>
      <c r="C85" s="158" t="s">
        <v>77</v>
      </c>
      <c r="D85" s="159">
        <v>81368.758233215543</v>
      </c>
      <c r="E85" s="159">
        <v>739.53739453715946</v>
      </c>
      <c r="F85" s="159">
        <v>2591.2184324942104</v>
      </c>
      <c r="G85" s="159">
        <v>265.25037936267069</v>
      </c>
      <c r="H85" s="159">
        <v>0.43925806095406361</v>
      </c>
      <c r="I85" s="160">
        <v>16.350246378259566</v>
      </c>
      <c r="J85" s="161">
        <v>4.9104576882878916</v>
      </c>
      <c r="K85" s="161">
        <v>2.8689601388880739</v>
      </c>
      <c r="L85" s="161">
        <v>3.4135040243437582</v>
      </c>
      <c r="M85" s="161">
        <v>2.4236560137043743</v>
      </c>
      <c r="N85" s="623">
        <v>0.43925806095406361</v>
      </c>
      <c r="O85" s="162">
        <v>1.2135243013334549</v>
      </c>
      <c r="P85" s="163">
        <v>0.68007253503306098</v>
      </c>
      <c r="Q85" s="163">
        <v>0.56920221674889848</v>
      </c>
      <c r="R85" s="163">
        <v>0.37846107315527716</v>
      </c>
      <c r="S85" s="163">
        <v>0.62281541700144571</v>
      </c>
      <c r="T85" s="163">
        <v>0.18470485869528244</v>
      </c>
      <c r="U85" s="163">
        <v>0.53150212915009121</v>
      </c>
      <c r="V85" s="237">
        <v>0.46296368325082016</v>
      </c>
      <c r="W85" s="220">
        <v>1</v>
      </c>
      <c r="X85" s="164"/>
      <c r="Y85" s="165"/>
    </row>
    <row r="86" spans="2:25">
      <c r="B86" s="157">
        <v>2021</v>
      </c>
      <c r="C86" s="158" t="s">
        <v>78</v>
      </c>
      <c r="D86" s="159">
        <v>32724.606731733336</v>
      </c>
      <c r="E86" s="159">
        <v>755.84066342816516</v>
      </c>
      <c r="F86" s="159">
        <v>2218.8017956499393</v>
      </c>
      <c r="G86" s="159">
        <v>274.39278278972932</v>
      </c>
      <c r="H86" s="159">
        <v>0.59874229333333329</v>
      </c>
      <c r="I86" s="160">
        <v>7.8958736070828888</v>
      </c>
      <c r="J86" s="161">
        <v>4.5148744361161661</v>
      </c>
      <c r="K86" s="161">
        <v>2.8784302527932435</v>
      </c>
      <c r="L86" s="161">
        <v>3.3461185086763061</v>
      </c>
      <c r="M86" s="161">
        <v>2.4383726841636642</v>
      </c>
      <c r="N86" s="623">
        <v>0.59874229333333329</v>
      </c>
      <c r="O86" s="162">
        <v>0.89740018776368402</v>
      </c>
      <c r="P86" s="163">
        <v>0.45940252482765054</v>
      </c>
      <c r="Q86" s="163">
        <v>0.57730962978348588</v>
      </c>
      <c r="R86" s="163">
        <v>0.18676403659328597</v>
      </c>
      <c r="S86" s="163">
        <v>0.63352468012010832</v>
      </c>
      <c r="T86" s="163">
        <v>0.32711458614238897</v>
      </c>
      <c r="U86" s="163">
        <v>0.33835298990855767</v>
      </c>
      <c r="V86" s="237">
        <v>0.39959625817844646</v>
      </c>
      <c r="W86" s="220">
        <v>1</v>
      </c>
      <c r="X86" s="164"/>
      <c r="Y86" s="165"/>
    </row>
    <row r="87" spans="2:25">
      <c r="B87" s="157">
        <v>2021</v>
      </c>
      <c r="C87" s="158" t="s">
        <v>79</v>
      </c>
      <c r="D87" s="159">
        <v>97180.669304881594</v>
      </c>
      <c r="E87" s="159">
        <v>1398.0064617926394</v>
      </c>
      <c r="F87" s="159">
        <v>2498.6712449392553</v>
      </c>
      <c r="G87" s="159">
        <v>516.9213823488916</v>
      </c>
      <c r="H87" s="159">
        <v>0.91775272697109211</v>
      </c>
      <c r="I87" s="160">
        <v>50.882284691059716</v>
      </c>
      <c r="J87" s="161">
        <v>4.9875798858199678</v>
      </c>
      <c r="K87" s="161">
        <v>3.1455091787876319</v>
      </c>
      <c r="L87" s="161">
        <v>3.3977091189111399</v>
      </c>
      <c r="M87" s="161">
        <v>2.713424497043043</v>
      </c>
      <c r="N87" s="623">
        <v>0.91775272697109211</v>
      </c>
      <c r="O87" s="162">
        <v>1.7065666035531617</v>
      </c>
      <c r="P87" s="163">
        <v>0.72309396231299816</v>
      </c>
      <c r="Q87" s="163">
        <v>0.80595726671301504</v>
      </c>
      <c r="R87" s="163">
        <v>0.33352802583465985</v>
      </c>
      <c r="S87" s="163">
        <v>0.83367880081872403</v>
      </c>
      <c r="T87" s="163">
        <v>0.61197151669524075</v>
      </c>
      <c r="U87" s="163">
        <v>0.83274677388163698</v>
      </c>
      <c r="V87" s="237">
        <v>0.66096021803597327</v>
      </c>
      <c r="W87" s="220">
        <v>2</v>
      </c>
      <c r="X87" s="164"/>
      <c r="Y87" s="165"/>
    </row>
    <row r="88" spans="2:25">
      <c r="B88" s="157">
        <v>2021</v>
      </c>
      <c r="C88" s="158" t="s">
        <v>80</v>
      </c>
      <c r="D88" s="159">
        <v>25266.538868676802</v>
      </c>
      <c r="E88" s="159">
        <v>498.06168652269912</v>
      </c>
      <c r="F88" s="159">
        <v>2726.2638169642187</v>
      </c>
      <c r="G88" s="159">
        <v>166.79076693968727</v>
      </c>
      <c r="H88" s="159">
        <v>0.3623707949165213</v>
      </c>
      <c r="I88" s="160">
        <v>3.1865566009104702</v>
      </c>
      <c r="J88" s="161">
        <v>4.402545754259271</v>
      </c>
      <c r="K88" s="161">
        <v>2.6972831348427033</v>
      </c>
      <c r="L88" s="161">
        <v>3.4355678796380582</v>
      </c>
      <c r="M88" s="161">
        <v>2.2221720056654473</v>
      </c>
      <c r="N88" s="623">
        <v>0.3623707949165213</v>
      </c>
      <c r="O88" s="162">
        <v>0.50332163699908683</v>
      </c>
      <c r="P88" s="163">
        <v>0.39674170378520435</v>
      </c>
      <c r="Q88" s="163">
        <v>0.42222865399411957</v>
      </c>
      <c r="R88" s="163">
        <v>0.44122791011060875</v>
      </c>
      <c r="S88" s="163">
        <v>0.47619629807366154</v>
      </c>
      <c r="T88" s="163">
        <v>0.116049202664531</v>
      </c>
      <c r="U88" s="163">
        <v>9.7574353903197616E-2</v>
      </c>
      <c r="V88" s="237">
        <v>0.31687973053750162</v>
      </c>
      <c r="W88" s="220">
        <v>1</v>
      </c>
      <c r="X88" s="164"/>
      <c r="Y88" s="165"/>
    </row>
    <row r="89" spans="2:25">
      <c r="B89" s="157">
        <v>2021</v>
      </c>
      <c r="C89" s="158" t="s">
        <v>81</v>
      </c>
      <c r="D89" s="159">
        <v>28136.62397070125</v>
      </c>
      <c r="E89" s="159">
        <v>994.11118549511218</v>
      </c>
      <c r="F89" s="159">
        <v>3007.6923667850574</v>
      </c>
      <c r="G89" s="159">
        <v>285.53315582604284</v>
      </c>
      <c r="H89" s="159">
        <v>0.54815715658021136</v>
      </c>
      <c r="I89" s="160">
        <v>8.573530623476687</v>
      </c>
      <c r="J89" s="161">
        <v>4.4492719865296575</v>
      </c>
      <c r="K89" s="161">
        <v>2.9974349603999006</v>
      </c>
      <c r="L89" s="161">
        <v>3.478233413621703</v>
      </c>
      <c r="M89" s="161">
        <v>2.4556565453532833</v>
      </c>
      <c r="N89" s="623">
        <v>0.54815715658021136</v>
      </c>
      <c r="O89" s="162">
        <v>0.93315970343237586</v>
      </c>
      <c r="P89" s="163">
        <v>0.42280721109715313</v>
      </c>
      <c r="Q89" s="163">
        <v>0.67919016968921941</v>
      </c>
      <c r="R89" s="163">
        <v>0.5626020117552758</v>
      </c>
      <c r="S89" s="163">
        <v>0.64610207782009099</v>
      </c>
      <c r="T89" s="163">
        <v>0.28194513314746655</v>
      </c>
      <c r="U89" s="163">
        <v>0.36020174922371051</v>
      </c>
      <c r="V89" s="237">
        <v>0.47738407880090278</v>
      </c>
      <c r="W89" s="220">
        <v>2</v>
      </c>
      <c r="X89" s="164"/>
      <c r="Y89" s="165"/>
    </row>
    <row r="90" spans="2:25">
      <c r="B90" s="157">
        <v>2021</v>
      </c>
      <c r="C90" s="158" t="s">
        <v>82</v>
      </c>
      <c r="D90" s="159">
        <v>96537.087478029294</v>
      </c>
      <c r="E90" s="159">
        <v>761.42922922251682</v>
      </c>
      <c r="F90" s="159">
        <v>2341.0432616940457</v>
      </c>
      <c r="G90" s="159">
        <v>265.08042895442355</v>
      </c>
      <c r="H90" s="159">
        <v>0.67101331557922772</v>
      </c>
      <c r="I90" s="160">
        <v>9.0885572553096683</v>
      </c>
      <c r="J90" s="161">
        <v>4.9846941920246142</v>
      </c>
      <c r="K90" s="161">
        <v>2.8816295441967621</v>
      </c>
      <c r="L90" s="161">
        <v>3.3694094393870984</v>
      </c>
      <c r="M90" s="161">
        <v>2.4233776646970453</v>
      </c>
      <c r="N90" s="623">
        <v>0.67101331557922772</v>
      </c>
      <c r="O90" s="162">
        <v>0.95849494749177477</v>
      </c>
      <c r="P90" s="163">
        <v>0.72148422257863254</v>
      </c>
      <c r="Q90" s="163">
        <v>0.58004855954568979</v>
      </c>
      <c r="R90" s="163">
        <v>0.25302163441391212</v>
      </c>
      <c r="S90" s="163">
        <v>0.62261286352533496</v>
      </c>
      <c r="T90" s="163">
        <v>0.39164821700243507</v>
      </c>
      <c r="U90" s="163">
        <v>0.37568136742584118</v>
      </c>
      <c r="V90" s="237">
        <v>0.47333206940122652</v>
      </c>
      <c r="W90" s="220">
        <v>2</v>
      </c>
      <c r="X90" s="164"/>
      <c r="Y90" s="165"/>
    </row>
    <row r="91" spans="2:25">
      <c r="B91" s="157">
        <v>2021</v>
      </c>
      <c r="C91" s="158" t="s">
        <v>83</v>
      </c>
      <c r="D91" s="159">
        <v>143347.19247198207</v>
      </c>
      <c r="E91" s="159">
        <v>1125.9905110037464</v>
      </c>
      <c r="F91" s="159">
        <v>2790.6881357363841</v>
      </c>
      <c r="G91" s="159">
        <v>381.21309715512615</v>
      </c>
      <c r="H91" s="159">
        <v>0.59958669548511045</v>
      </c>
      <c r="I91" s="160">
        <v>21.202547735073519</v>
      </c>
      <c r="J91" s="161">
        <v>5.1563891914864364</v>
      </c>
      <c r="K91" s="161">
        <v>3.0515347306253844</v>
      </c>
      <c r="L91" s="161">
        <v>3.4457113060348905</v>
      </c>
      <c r="M91" s="161">
        <v>2.5811678130693543</v>
      </c>
      <c r="N91" s="623">
        <v>0.59958669548511045</v>
      </c>
      <c r="O91" s="162">
        <v>1.3263880496459024</v>
      </c>
      <c r="P91" s="163">
        <v>0.81726162739912489</v>
      </c>
      <c r="Q91" s="163">
        <v>0.72550526016081751</v>
      </c>
      <c r="R91" s="163">
        <v>0.47008373708763113</v>
      </c>
      <c r="S91" s="163">
        <v>0.73743613290045351</v>
      </c>
      <c r="T91" s="163">
        <v>0.32786858594849128</v>
      </c>
      <c r="U91" s="163">
        <v>0.60046091749418573</v>
      </c>
      <c r="V91" s="237">
        <v>0.58306009687236138</v>
      </c>
      <c r="W91" s="220">
        <v>2</v>
      </c>
      <c r="X91" s="164"/>
      <c r="Y91" s="165"/>
    </row>
    <row r="92" spans="2:25">
      <c r="B92" s="157">
        <v>2021</v>
      </c>
      <c r="C92" s="158" t="s">
        <v>84</v>
      </c>
      <c r="D92" s="159">
        <v>39760.598673427055</v>
      </c>
      <c r="E92" s="159">
        <v>793.18835202116043</v>
      </c>
      <c r="F92" s="159">
        <v>2767.3099299568967</v>
      </c>
      <c r="G92" s="159">
        <v>213.44373526536714</v>
      </c>
      <c r="H92" s="159">
        <v>0.85342562802489053</v>
      </c>
      <c r="I92" s="160">
        <v>21.445931403052821</v>
      </c>
      <c r="J92" s="161">
        <v>4.5994529149256884</v>
      </c>
      <c r="K92" s="161">
        <v>2.8993763279613054</v>
      </c>
      <c r="L92" s="161">
        <v>3.442057801472842</v>
      </c>
      <c r="M92" s="161">
        <v>2.3292834124563901</v>
      </c>
      <c r="N92" s="623">
        <v>0.85342562802489053</v>
      </c>
      <c r="O92" s="162">
        <v>1.3313449125206409</v>
      </c>
      <c r="P92" s="163">
        <v>0.5065833235080589</v>
      </c>
      <c r="Q92" s="163">
        <v>0.59524167205261747</v>
      </c>
      <c r="R92" s="163">
        <v>0.45969031662221954</v>
      </c>
      <c r="S92" s="163">
        <v>0.55414084684285903</v>
      </c>
      <c r="T92" s="163">
        <v>0.55453132657910253</v>
      </c>
      <c r="U92" s="163">
        <v>0.60348951846607191</v>
      </c>
      <c r="V92" s="237">
        <v>0.53990079024488302</v>
      </c>
      <c r="W92" s="220">
        <v>2</v>
      </c>
      <c r="X92" s="164"/>
      <c r="Y92" s="165"/>
    </row>
    <row r="93" spans="2:25">
      <c r="B93" s="157">
        <v>2021</v>
      </c>
      <c r="C93" s="158" t="s">
        <v>85</v>
      </c>
      <c r="D93" s="159">
        <v>32299.110803637257</v>
      </c>
      <c r="E93" s="159">
        <v>480.19530960215434</v>
      </c>
      <c r="F93" s="159">
        <v>2137.8297461928987</v>
      </c>
      <c r="G93" s="159">
        <v>117.85821118755608</v>
      </c>
      <c r="H93" s="159">
        <v>0.40588842467436714</v>
      </c>
      <c r="I93" s="160">
        <v>3.2110632376255066</v>
      </c>
      <c r="J93" s="161">
        <v>4.5091905663438183</v>
      </c>
      <c r="K93" s="161">
        <v>2.6814179136888328</v>
      </c>
      <c r="L93" s="161">
        <v>3.3299731156374364</v>
      </c>
      <c r="M93" s="161">
        <v>2.0713598452330055</v>
      </c>
      <c r="N93" s="623">
        <v>0.40588842467436714</v>
      </c>
      <c r="O93" s="162">
        <v>0.50664885850371</v>
      </c>
      <c r="P93" s="163">
        <v>0.45623186582279024</v>
      </c>
      <c r="Q93" s="163">
        <v>0.4086463568784231</v>
      </c>
      <c r="R93" s="163">
        <v>0.14083392877970338</v>
      </c>
      <c r="S93" s="163">
        <v>0.36645088303343581</v>
      </c>
      <c r="T93" s="163">
        <v>0.15490780141441263</v>
      </c>
      <c r="U93" s="163">
        <v>9.9607257886468251E-2</v>
      </c>
      <c r="V93" s="237">
        <v>0.25825523572580317</v>
      </c>
      <c r="W93" s="220">
        <v>1</v>
      </c>
      <c r="X93" s="164"/>
      <c r="Y93" s="165"/>
    </row>
    <row r="94" spans="2:25">
      <c r="B94" s="157">
        <v>2021</v>
      </c>
      <c r="C94" s="158" t="s">
        <v>86</v>
      </c>
      <c r="D94" s="159">
        <v>50314.186540597169</v>
      </c>
      <c r="E94" s="159">
        <v>446.4562626683396</v>
      </c>
      <c r="F94" s="159">
        <v>2318.1447931655125</v>
      </c>
      <c r="G94" s="159">
        <v>154.38011939469664</v>
      </c>
      <c r="H94" s="159">
        <v>0.30183446830801469</v>
      </c>
      <c r="I94" s="160">
        <v>3.9872462582934736</v>
      </c>
      <c r="J94" s="161">
        <v>4.7016904555852097</v>
      </c>
      <c r="K94" s="161">
        <v>2.6497789194122809</v>
      </c>
      <c r="L94" s="161">
        <v>3.36514055885316</v>
      </c>
      <c r="M94" s="161">
        <v>2.1885913724693489</v>
      </c>
      <c r="N94" s="623">
        <v>0.30183446830801469</v>
      </c>
      <c r="O94" s="162">
        <v>0.60067305916760061</v>
      </c>
      <c r="P94" s="163">
        <v>0.56361495722069854</v>
      </c>
      <c r="Q94" s="163">
        <v>0.38156005177506774</v>
      </c>
      <c r="R94" s="163">
        <v>0.24087760405831424</v>
      </c>
      <c r="S94" s="163">
        <v>0.45175980358374745</v>
      </c>
      <c r="T94" s="163">
        <v>6.1993941875709405E-2</v>
      </c>
      <c r="U94" s="163">
        <v>0.15705524317625699</v>
      </c>
      <c r="V94" s="237">
        <v>0.2896944819615353</v>
      </c>
      <c r="W94" s="220">
        <v>1</v>
      </c>
      <c r="X94" s="164"/>
      <c r="Y94" s="165"/>
    </row>
    <row r="95" spans="2:25">
      <c r="B95" s="157">
        <v>2021</v>
      </c>
      <c r="C95" s="158" t="s">
        <v>87</v>
      </c>
      <c r="D95" s="159">
        <v>8492.6331022029608</v>
      </c>
      <c r="E95" s="159">
        <v>318.92638379943395</v>
      </c>
      <c r="F95" s="159">
        <v>2974.4068316832972</v>
      </c>
      <c r="G95" s="159">
        <v>97.396335583413688</v>
      </c>
      <c r="H95" s="159">
        <v>0.51583062477428676</v>
      </c>
      <c r="I95" s="160">
        <v>2.2733889747552807</v>
      </c>
      <c r="J95" s="161">
        <v>3.9290423621478103</v>
      </c>
      <c r="K95" s="161">
        <v>2.5036904485767195</v>
      </c>
      <c r="L95" s="161">
        <v>3.473400369926126</v>
      </c>
      <c r="M95" s="161">
        <v>1.9885426173936016</v>
      </c>
      <c r="N95" s="623">
        <v>0.51583062477428676</v>
      </c>
      <c r="O95" s="162">
        <v>0.35667374946766561</v>
      </c>
      <c r="P95" s="163">
        <v>0.13260514644638788</v>
      </c>
      <c r="Q95" s="163">
        <v>0.25649296340471317</v>
      </c>
      <c r="R95" s="163">
        <v>0.5488530607405071</v>
      </c>
      <c r="S95" s="163">
        <v>0.30618511258326198</v>
      </c>
      <c r="T95" s="163">
        <v>0.25307950477083757</v>
      </c>
      <c r="U95" s="163">
        <v>7.9737444196957431E-3</v>
      </c>
      <c r="V95" s="237">
        <v>0.2690072390896931</v>
      </c>
      <c r="W95" s="220">
        <v>1</v>
      </c>
      <c r="X95" s="164"/>
      <c r="Y95" s="165"/>
    </row>
    <row r="96" spans="2:25">
      <c r="B96" s="157">
        <v>2021</v>
      </c>
      <c r="C96" s="158" t="s">
        <v>88</v>
      </c>
      <c r="D96" s="159">
        <v>100930.68784577218</v>
      </c>
      <c r="E96" s="159">
        <v>1535.3862323020398</v>
      </c>
      <c r="F96" s="159">
        <v>2996.4408701134807</v>
      </c>
      <c r="G96" s="159">
        <v>415.83639223911905</v>
      </c>
      <c r="H96" s="159">
        <v>0.80366136034732272</v>
      </c>
      <c r="I96" s="160">
        <v>11.533047765037709</v>
      </c>
      <c r="J96" s="161">
        <v>5.0040232329937089</v>
      </c>
      <c r="K96" s="161">
        <v>3.186217642000893</v>
      </c>
      <c r="L96" s="161">
        <v>3.4766057120218901</v>
      </c>
      <c r="M96" s="161">
        <v>2.6189224942715983</v>
      </c>
      <c r="N96" s="623">
        <v>0.80366136034732272</v>
      </c>
      <c r="O96" s="162">
        <v>1.0619440906970667</v>
      </c>
      <c r="P96" s="163">
        <v>0.73226662968129552</v>
      </c>
      <c r="Q96" s="163">
        <v>0.84080799064074419</v>
      </c>
      <c r="R96" s="163">
        <v>0.55797155712417668</v>
      </c>
      <c r="S96" s="163">
        <v>0.76491006568127695</v>
      </c>
      <c r="T96" s="163">
        <v>0.51009485978335134</v>
      </c>
      <c r="U96" s="163">
        <v>0.43888791228489482</v>
      </c>
      <c r="V96" s="237">
        <v>0.62793474640613289</v>
      </c>
      <c r="W96" s="220">
        <v>2</v>
      </c>
      <c r="X96" s="164"/>
      <c r="Y96" s="165"/>
    </row>
    <row r="97" spans="2:25">
      <c r="B97" s="157">
        <v>2021</v>
      </c>
      <c r="C97" s="158" t="s">
        <v>89</v>
      </c>
      <c r="D97" s="159">
        <v>30791.071733238863</v>
      </c>
      <c r="E97" s="159">
        <v>776.7427430517489</v>
      </c>
      <c r="F97" s="159">
        <v>2719.9772888425809</v>
      </c>
      <c r="G97" s="159">
        <v>210.69976930682193</v>
      </c>
      <c r="H97" s="159">
        <v>0.53943698520945893</v>
      </c>
      <c r="I97" s="160">
        <v>3.9062083347125216</v>
      </c>
      <c r="J97" s="161">
        <v>4.4884248054907685</v>
      </c>
      <c r="K97" s="161">
        <v>2.8902772044216327</v>
      </c>
      <c r="L97" s="161">
        <v>3.4345652777946682</v>
      </c>
      <c r="M97" s="161">
        <v>2.3236640601034533</v>
      </c>
      <c r="N97" s="623">
        <v>0.53943698520945893</v>
      </c>
      <c r="O97" s="162">
        <v>0.59175540234230906</v>
      </c>
      <c r="P97" s="163">
        <v>0.44464800671296023</v>
      </c>
      <c r="Q97" s="163">
        <v>0.58745186577071062</v>
      </c>
      <c r="R97" s="163">
        <v>0.43837572740746034</v>
      </c>
      <c r="S97" s="163">
        <v>0.5500516662723931</v>
      </c>
      <c r="T97" s="163">
        <v>0.27415855004972373</v>
      </c>
      <c r="U97" s="163">
        <v>0.15160663085622184</v>
      </c>
      <c r="V97" s="237">
        <v>0.40083464956434556</v>
      </c>
      <c r="W97" s="220">
        <v>1</v>
      </c>
      <c r="X97" s="164"/>
      <c r="Y97" s="165"/>
    </row>
    <row r="98" spans="2:25">
      <c r="B98" s="157">
        <v>2021</v>
      </c>
      <c r="C98" s="158" t="s">
        <v>90</v>
      </c>
      <c r="D98" s="159">
        <v>53249.050008602149</v>
      </c>
      <c r="E98" s="159">
        <v>966.62722222222772</v>
      </c>
      <c r="F98" s="159">
        <v>2545.3169991251266</v>
      </c>
      <c r="G98" s="159">
        <v>322.99084435401829</v>
      </c>
      <c r="H98" s="159">
        <v>0.7461604731182796</v>
      </c>
      <c r="I98" s="160">
        <v>14.603671180022149</v>
      </c>
      <c r="J98" s="161">
        <v>4.7263118641351474</v>
      </c>
      <c r="K98" s="161">
        <v>2.9852590216061148</v>
      </c>
      <c r="L98" s="161">
        <v>3.4057418779881168</v>
      </c>
      <c r="M98" s="161">
        <v>2.5091902117958589</v>
      </c>
      <c r="N98" s="623">
        <v>0.7461604731182796</v>
      </c>
      <c r="O98" s="162">
        <v>1.1644620457026678</v>
      </c>
      <c r="P98" s="163">
        <v>0.57734962987470595</v>
      </c>
      <c r="Q98" s="163">
        <v>0.66876628610412436</v>
      </c>
      <c r="R98" s="163">
        <v>0.35637946646282248</v>
      </c>
      <c r="S98" s="163">
        <v>0.6850583160008793</v>
      </c>
      <c r="T98" s="163">
        <v>0.45875006189272782</v>
      </c>
      <c r="U98" s="163">
        <v>0.50152550908993521</v>
      </c>
      <c r="V98" s="237">
        <v>0.52389810878423693</v>
      </c>
      <c r="W98" s="220">
        <v>2</v>
      </c>
      <c r="X98" s="164"/>
      <c r="Y98" s="165"/>
    </row>
    <row r="99" spans="2:25">
      <c r="B99" s="157">
        <v>2021</v>
      </c>
      <c r="C99" s="158" t="s">
        <v>91</v>
      </c>
      <c r="D99" s="159">
        <v>78924.029238046394</v>
      </c>
      <c r="E99" s="159">
        <v>1112.9003340789307</v>
      </c>
      <c r="F99" s="159">
        <v>2562.3733398475474</v>
      </c>
      <c r="G99" s="159">
        <v>369.21855833754239</v>
      </c>
      <c r="H99" s="159">
        <v>0.77954995155867102</v>
      </c>
      <c r="I99" s="160">
        <v>29.436100453023442</v>
      </c>
      <c r="J99" s="161">
        <v>4.8972092487948222</v>
      </c>
      <c r="K99" s="161">
        <v>3.0464562727824491</v>
      </c>
      <c r="L99" s="161">
        <v>3.4086424070726675</v>
      </c>
      <c r="M99" s="161">
        <v>2.5672835222049764</v>
      </c>
      <c r="N99" s="623">
        <v>0.77954995155867102</v>
      </c>
      <c r="O99" s="162">
        <v>1.4688802763208448</v>
      </c>
      <c r="P99" s="163">
        <v>0.67268209759140651</v>
      </c>
      <c r="Q99" s="163">
        <v>0.72115756638187145</v>
      </c>
      <c r="R99" s="163">
        <v>0.36463083657497264</v>
      </c>
      <c r="S99" s="163">
        <v>0.72733258913394827</v>
      </c>
      <c r="T99" s="163">
        <v>0.48856483701726389</v>
      </c>
      <c r="U99" s="163">
        <v>0.68752245361075992</v>
      </c>
      <c r="V99" s="237">
        <v>0.58509175618520393</v>
      </c>
      <c r="W99" s="220">
        <v>2</v>
      </c>
      <c r="X99" s="164"/>
      <c r="Y99" s="165"/>
    </row>
    <row r="100" spans="2:25">
      <c r="B100" s="157">
        <v>2021</v>
      </c>
      <c r="C100" s="158" t="s">
        <v>92</v>
      </c>
      <c r="D100" s="159">
        <v>15140.041739179156</v>
      </c>
      <c r="E100" s="159">
        <v>508.83921047790739</v>
      </c>
      <c r="F100" s="159">
        <v>2618.5321592340642</v>
      </c>
      <c r="G100" s="159">
        <v>146.02111769250578</v>
      </c>
      <c r="H100" s="159">
        <v>0.63685681467992716</v>
      </c>
      <c r="I100" s="160">
        <v>4.6392075072574661</v>
      </c>
      <c r="J100" s="161">
        <v>4.1801270724606328</v>
      </c>
      <c r="K100" s="161">
        <v>2.7065805700893728</v>
      </c>
      <c r="L100" s="161">
        <v>3.4180579120133809</v>
      </c>
      <c r="M100" s="161">
        <v>2.1644156683468587</v>
      </c>
      <c r="N100" s="623">
        <v>0.63685681467992716</v>
      </c>
      <c r="O100" s="162">
        <v>0.66644379852465929</v>
      </c>
      <c r="P100" s="163">
        <v>0.27266887584588362</v>
      </c>
      <c r="Q100" s="163">
        <v>0.43018823594444144</v>
      </c>
      <c r="R100" s="163">
        <v>0.39141588640343816</v>
      </c>
      <c r="S100" s="163">
        <v>0.43416723893110526</v>
      </c>
      <c r="T100" s="163">
        <v>0.3611485374350617</v>
      </c>
      <c r="U100" s="163">
        <v>0.19724060439607224</v>
      </c>
      <c r="V100" s="237">
        <v>0.35162540608015919</v>
      </c>
      <c r="W100" s="220">
        <v>1</v>
      </c>
      <c r="X100" s="164"/>
      <c r="Y100" s="165"/>
    </row>
    <row r="101" spans="2:25">
      <c r="B101" s="157">
        <v>2021</v>
      </c>
      <c r="C101" s="158" t="s">
        <v>93</v>
      </c>
      <c r="D101" s="159">
        <v>51638.779362912406</v>
      </c>
      <c r="E101" s="159">
        <v>729.12417431194183</v>
      </c>
      <c r="F101" s="159">
        <v>2642.2211275416448</v>
      </c>
      <c r="G101" s="159">
        <v>275.73904179408765</v>
      </c>
      <c r="H101" s="159">
        <v>0.63461964353431932</v>
      </c>
      <c r="I101" s="160">
        <v>6.9894682080924859</v>
      </c>
      <c r="J101" s="161">
        <v>4.7129759678659369</v>
      </c>
      <c r="K101" s="161">
        <v>2.8628014976266947</v>
      </c>
      <c r="L101" s="161">
        <v>3.4219691609138065</v>
      </c>
      <c r="M101" s="161">
        <v>2.4404982620626399</v>
      </c>
      <c r="N101" s="623">
        <v>0.63461964353431932</v>
      </c>
      <c r="O101" s="162">
        <v>0.8444441338176728</v>
      </c>
      <c r="P101" s="163">
        <v>0.5699104060206398</v>
      </c>
      <c r="Q101" s="163">
        <v>0.56392977241107511</v>
      </c>
      <c r="R101" s="163">
        <v>0.40254253307285115</v>
      </c>
      <c r="S101" s="163">
        <v>0.63507145478373317</v>
      </c>
      <c r="T101" s="163">
        <v>0.35915087955788111</v>
      </c>
      <c r="U101" s="163">
        <v>0.30599729226247224</v>
      </c>
      <c r="V101" s="237">
        <v>0.46193869367757978</v>
      </c>
      <c r="W101" s="220">
        <v>1</v>
      </c>
      <c r="X101" s="164"/>
      <c r="Y101" s="165"/>
    </row>
    <row r="102" spans="2:25">
      <c r="B102" s="157">
        <v>2021</v>
      </c>
      <c r="C102" s="158" t="s">
        <v>94</v>
      </c>
      <c r="D102" s="159">
        <v>14287.760514586953</v>
      </c>
      <c r="E102" s="159">
        <v>608.08212331724553</v>
      </c>
      <c r="F102" s="159">
        <v>2512.2937600950354</v>
      </c>
      <c r="G102" s="159">
        <v>165.23411436869577</v>
      </c>
      <c r="H102" s="159">
        <v>0.74934586353561372</v>
      </c>
      <c r="I102" s="160">
        <v>19.024854673416474</v>
      </c>
      <c r="J102" s="161">
        <v>4.1549641621446227</v>
      </c>
      <c r="K102" s="161">
        <v>2.7839622360079761</v>
      </c>
      <c r="L102" s="161">
        <v>3.4000704196707225</v>
      </c>
      <c r="M102" s="161">
        <v>2.2180997170312402</v>
      </c>
      <c r="N102" s="623">
        <v>0.74934586353561372</v>
      </c>
      <c r="O102" s="162">
        <v>1.2793213479774668</v>
      </c>
      <c r="P102" s="163">
        <v>0.25863213479138292</v>
      </c>
      <c r="Q102" s="163">
        <v>0.49643507660430947</v>
      </c>
      <c r="R102" s="163">
        <v>0.34024540943794668</v>
      </c>
      <c r="S102" s="163">
        <v>0.47323290967684289</v>
      </c>
      <c r="T102" s="163">
        <v>0.46159442195502159</v>
      </c>
      <c r="U102" s="163">
        <v>0.57170356389803256</v>
      </c>
      <c r="V102" s="237">
        <v>0.42567192188997116</v>
      </c>
      <c r="W102" s="220">
        <v>1</v>
      </c>
      <c r="X102" s="164"/>
      <c r="Y102" s="165"/>
    </row>
    <row r="103" spans="2:25">
      <c r="B103" s="157">
        <v>2021</v>
      </c>
      <c r="C103" s="158" t="s">
        <v>95</v>
      </c>
      <c r="D103" s="159">
        <v>11636.580897877222</v>
      </c>
      <c r="E103" s="159">
        <v>295.80014781833836</v>
      </c>
      <c r="F103" s="159">
        <v>2062.8603494623253</v>
      </c>
      <c r="G103" s="159">
        <v>132.50222617987535</v>
      </c>
      <c r="H103" s="159">
        <v>0.81497375215146306</v>
      </c>
      <c r="I103" s="160">
        <v>3.8034622862889704</v>
      </c>
      <c r="J103" s="161">
        <v>4.0658253930877057</v>
      </c>
      <c r="K103" s="161">
        <v>2.4709983866881644</v>
      </c>
      <c r="L103" s="161">
        <v>3.3144698283072427</v>
      </c>
      <c r="M103" s="161">
        <v>2.122223174948402</v>
      </c>
      <c r="N103" s="623">
        <v>0.81497375215146306</v>
      </c>
      <c r="O103" s="162">
        <v>0.5801791143105608</v>
      </c>
      <c r="P103" s="163">
        <v>0.20890744859827634</v>
      </c>
      <c r="Q103" s="163">
        <v>0.22850512172330287</v>
      </c>
      <c r="R103" s="163">
        <v>9.6730471104411478E-2</v>
      </c>
      <c r="S103" s="163">
        <v>0.40346392769732792</v>
      </c>
      <c r="T103" s="163">
        <v>0.52019613819544785</v>
      </c>
      <c r="U103" s="163">
        <v>0.14453361752707333</v>
      </c>
      <c r="V103" s="237">
        <v>0.27968143497896736</v>
      </c>
      <c r="W103" s="220">
        <v>1</v>
      </c>
      <c r="X103" s="164"/>
      <c r="Y103" s="165"/>
    </row>
    <row r="104" spans="2:25">
      <c r="B104" s="157">
        <v>2021</v>
      </c>
      <c r="C104" s="158" t="s">
        <v>96</v>
      </c>
      <c r="D104" s="159">
        <v>8776.1203409836071</v>
      </c>
      <c r="E104" s="159">
        <v>516.64148412695477</v>
      </c>
      <c r="F104" s="159">
        <v>2061.9163133638849</v>
      </c>
      <c r="G104" s="159">
        <v>172.22222222222223</v>
      </c>
      <c r="H104" s="159">
        <v>0.90247868852459012</v>
      </c>
      <c r="I104" s="160">
        <v>3.1461995661605204</v>
      </c>
      <c r="J104" s="161">
        <v>3.9433025697930448</v>
      </c>
      <c r="K104" s="161">
        <v>2.7131892752482281</v>
      </c>
      <c r="L104" s="161">
        <v>3.3142710346711541</v>
      </c>
      <c r="M104" s="161">
        <v>2.2360891887309666</v>
      </c>
      <c r="N104" s="623">
        <v>0.90247868852459012</v>
      </c>
      <c r="O104" s="162">
        <v>0.4977862668357228</v>
      </c>
      <c r="P104" s="163">
        <v>0.14055998313203988</v>
      </c>
      <c r="Q104" s="163">
        <v>0.43584598229080795</v>
      </c>
      <c r="R104" s="163">
        <v>9.6164946739893425E-2</v>
      </c>
      <c r="S104" s="163">
        <v>0.48632377736536242</v>
      </c>
      <c r="T104" s="163">
        <v>0.5983327285860176</v>
      </c>
      <c r="U104" s="163">
        <v>9.4192289908256413E-2</v>
      </c>
      <c r="V104" s="237">
        <v>0.32068787826382633</v>
      </c>
      <c r="W104" s="220">
        <v>1</v>
      </c>
      <c r="X104" s="164"/>
      <c r="Y104" s="165"/>
    </row>
    <row r="105" spans="2:25">
      <c r="B105" s="157">
        <v>2021</v>
      </c>
      <c r="C105" s="158" t="s">
        <v>97</v>
      </c>
      <c r="D105" s="159">
        <v>43390.163918880819</v>
      </c>
      <c r="E105" s="159">
        <v>995.88828971028965</v>
      </c>
      <c r="F105" s="159">
        <v>2376.8187838871418</v>
      </c>
      <c r="G105" s="159">
        <v>335.8641358641359</v>
      </c>
      <c r="H105" s="159">
        <v>0.94066294328163969</v>
      </c>
      <c r="I105" s="160">
        <v>24.975304701989167</v>
      </c>
      <c r="J105" s="161">
        <v>4.637391290805196</v>
      </c>
      <c r="K105" s="161">
        <v>2.998210625689461</v>
      </c>
      <c r="L105" s="161">
        <v>3.3759960710180494</v>
      </c>
      <c r="M105" s="161">
        <v>2.5261636316241334</v>
      </c>
      <c r="N105" s="623">
        <v>0.94066294328163969</v>
      </c>
      <c r="O105" s="162">
        <v>1.3975107953799135</v>
      </c>
      <c r="P105" s="163">
        <v>0.52774666079937915</v>
      </c>
      <c r="Q105" s="163">
        <v>0.67985422071775292</v>
      </c>
      <c r="R105" s="163">
        <v>0.27175915911892323</v>
      </c>
      <c r="S105" s="163">
        <v>0.69740980674515807</v>
      </c>
      <c r="T105" s="163">
        <v>0.63242894757643564</v>
      </c>
      <c r="U105" s="163">
        <v>0.643916308998152</v>
      </c>
      <c r="V105" s="237">
        <v>0.56077603950883281</v>
      </c>
      <c r="W105" s="220">
        <v>2</v>
      </c>
      <c r="X105" s="164"/>
      <c r="Y105" s="165"/>
    </row>
    <row r="106" spans="2:25">
      <c r="B106" s="157">
        <v>2021</v>
      </c>
      <c r="C106" s="158" t="s">
        <v>98</v>
      </c>
      <c r="D106" s="159">
        <v>24453.933389368824</v>
      </c>
      <c r="E106" s="159">
        <v>553.17538978495247</v>
      </c>
      <c r="F106" s="159">
        <v>2904.9588567186788</v>
      </c>
      <c r="G106" s="159">
        <v>139.26799007444168</v>
      </c>
      <c r="H106" s="159">
        <v>0.54911627363997195</v>
      </c>
      <c r="I106" s="160">
        <v>6.9203118008784772</v>
      </c>
      <c r="J106" s="161">
        <v>4.3883487248872726</v>
      </c>
      <c r="K106" s="161">
        <v>2.7428628505436703</v>
      </c>
      <c r="L106" s="161">
        <v>3.4631399858049794</v>
      </c>
      <c r="M106" s="161">
        <v>2.1438513078702703</v>
      </c>
      <c r="N106" s="623">
        <v>0.54911627363997195</v>
      </c>
      <c r="O106" s="162">
        <v>0.84012566242646058</v>
      </c>
      <c r="P106" s="163">
        <v>0.38882211012393025</v>
      </c>
      <c r="Q106" s="163">
        <v>0.4612496821345608</v>
      </c>
      <c r="R106" s="163">
        <v>0.51966451464822661</v>
      </c>
      <c r="S106" s="163">
        <v>0.41920263482312958</v>
      </c>
      <c r="T106" s="163">
        <v>0.28280156639502146</v>
      </c>
      <c r="U106" s="163">
        <v>0.30335874304636584</v>
      </c>
      <c r="V106" s="237">
        <v>0.39388876179043331</v>
      </c>
      <c r="W106" s="220">
        <v>1</v>
      </c>
      <c r="X106" s="164"/>
      <c r="Y106" s="165"/>
    </row>
    <row r="107" spans="2:25">
      <c r="B107" s="157">
        <v>2021</v>
      </c>
      <c r="C107" s="158" t="s">
        <v>99</v>
      </c>
      <c r="D107" s="159">
        <v>158496.70724738023</v>
      </c>
      <c r="E107" s="159">
        <v>1569.0620157630713</v>
      </c>
      <c r="F107" s="159">
        <v>2714.5144881516494</v>
      </c>
      <c r="G107" s="159">
        <v>503.94076904705042</v>
      </c>
      <c r="H107" s="159">
        <v>0.85218562874251491</v>
      </c>
      <c r="I107" s="160">
        <v>13.830202361832782</v>
      </c>
      <c r="J107" s="161">
        <v>5.2000202442247661</v>
      </c>
      <c r="K107" s="161">
        <v>3.1956401090244335</v>
      </c>
      <c r="L107" s="161">
        <v>3.4336921639535785</v>
      </c>
      <c r="M107" s="161">
        <v>2.7023794944064621</v>
      </c>
      <c r="N107" s="623">
        <v>0.85218562874251491</v>
      </c>
      <c r="O107" s="162">
        <v>1.1408285346996478</v>
      </c>
      <c r="P107" s="163">
        <v>0.84160053659253131</v>
      </c>
      <c r="Q107" s="163">
        <v>0.84887461293584887</v>
      </c>
      <c r="R107" s="163">
        <v>0.43589190971666519</v>
      </c>
      <c r="S107" s="163">
        <v>0.82564139591055052</v>
      </c>
      <c r="T107" s="163">
        <v>0.55342408257633635</v>
      </c>
      <c r="U107" s="163">
        <v>0.48708563528232984</v>
      </c>
      <c r="V107" s="237">
        <v>0.64687538061589434</v>
      </c>
      <c r="W107" s="220">
        <v>2</v>
      </c>
      <c r="X107" s="164"/>
      <c r="Y107" s="165"/>
    </row>
    <row r="108" spans="2:25">
      <c r="B108" s="157">
        <v>2021</v>
      </c>
      <c r="C108" s="158" t="s">
        <v>100</v>
      </c>
      <c r="D108" s="159">
        <v>41565.755180683307</v>
      </c>
      <c r="E108" s="159">
        <v>566.31971611525933</v>
      </c>
      <c r="F108" s="159">
        <v>2586.5295947630798</v>
      </c>
      <c r="G108" s="159">
        <v>171.1846318036286</v>
      </c>
      <c r="H108" s="159">
        <v>0.43703235873850194</v>
      </c>
      <c r="I108" s="160">
        <v>7.4750594656928699</v>
      </c>
      <c r="J108" s="161">
        <v>4.618735675318467</v>
      </c>
      <c r="K108" s="161">
        <v>2.7530616816177154</v>
      </c>
      <c r="L108" s="161">
        <v>3.4127174519191854</v>
      </c>
      <c r="M108" s="161">
        <v>2.2334647730603665</v>
      </c>
      <c r="N108" s="623">
        <v>0.43703235873850194</v>
      </c>
      <c r="O108" s="162">
        <v>0.87361465191547083</v>
      </c>
      <c r="P108" s="163">
        <v>0.51733991370570387</v>
      </c>
      <c r="Q108" s="163">
        <v>0.4699809536710236</v>
      </c>
      <c r="R108" s="163">
        <v>0.37622344684436332</v>
      </c>
      <c r="S108" s="163">
        <v>0.48441400042043825</v>
      </c>
      <c r="T108" s="163">
        <v>0.18271744187565109</v>
      </c>
      <c r="U108" s="163">
        <v>0.32382023021616213</v>
      </c>
      <c r="V108" s="237">
        <v>0.37575601069409081</v>
      </c>
      <c r="W108" s="220">
        <v>1</v>
      </c>
      <c r="X108" s="164"/>
      <c r="Y108" s="165"/>
    </row>
    <row r="109" spans="2:25">
      <c r="B109" s="157">
        <v>2021</v>
      </c>
      <c r="C109" s="158" t="s">
        <v>101</v>
      </c>
      <c r="D109" s="159">
        <v>35508.55813528991</v>
      </c>
      <c r="E109" s="159">
        <v>768.76812929850064</v>
      </c>
      <c r="F109" s="159">
        <v>2536.2244827586815</v>
      </c>
      <c r="G109" s="159">
        <v>226.04309949564419</v>
      </c>
      <c r="H109" s="159">
        <v>0.56724337866857555</v>
      </c>
      <c r="I109" s="160">
        <v>2.816948012867075</v>
      </c>
      <c r="J109" s="161">
        <v>4.5503330376465687</v>
      </c>
      <c r="K109" s="161">
        <v>2.8857953705544803</v>
      </c>
      <c r="L109" s="161">
        <v>3.4041876905774906</v>
      </c>
      <c r="M109" s="161">
        <v>2.3541912536985299</v>
      </c>
      <c r="N109" s="623">
        <v>0.56724337866857555</v>
      </c>
      <c r="O109" s="162">
        <v>0.44977883209997449</v>
      </c>
      <c r="P109" s="163">
        <v>0.47918255828110623</v>
      </c>
      <c r="Q109" s="163">
        <v>0.58361494483425069</v>
      </c>
      <c r="R109" s="163">
        <v>0.35195814360244254</v>
      </c>
      <c r="S109" s="163">
        <v>0.5722661847933036</v>
      </c>
      <c r="T109" s="163">
        <v>0.29898796957743451</v>
      </c>
      <c r="U109" s="163">
        <v>6.4860156425318671E-2</v>
      </c>
      <c r="V109" s="237">
        <v>0.38608324953142453</v>
      </c>
      <c r="W109" s="220">
        <v>1</v>
      </c>
      <c r="X109" s="164"/>
      <c r="Y109" s="165"/>
    </row>
    <row r="110" spans="2:25">
      <c r="B110" s="157">
        <v>2021</v>
      </c>
      <c r="C110" s="158" t="s">
        <v>102</v>
      </c>
      <c r="D110" s="159">
        <v>52157.795566014058</v>
      </c>
      <c r="E110" s="159">
        <v>844.5852218239753</v>
      </c>
      <c r="F110" s="159">
        <v>2360.7126136363668</v>
      </c>
      <c r="G110" s="159">
        <v>252.32974910394267</v>
      </c>
      <c r="H110" s="159">
        <v>0.66046071787148597</v>
      </c>
      <c r="I110" s="160">
        <v>7.2162772457359452</v>
      </c>
      <c r="J110" s="161">
        <v>4.7173192277823937</v>
      </c>
      <c r="K110" s="161">
        <v>2.9266434780639656</v>
      </c>
      <c r="L110" s="161">
        <v>3.3730431205354758</v>
      </c>
      <c r="M110" s="161">
        <v>2.4019684558685146</v>
      </c>
      <c r="N110" s="623">
        <v>0.66046071787148597</v>
      </c>
      <c r="O110" s="162">
        <v>0.85831321022959595</v>
      </c>
      <c r="P110" s="163">
        <v>0.57233322651374097</v>
      </c>
      <c r="Q110" s="163">
        <v>0.6185852189594484</v>
      </c>
      <c r="R110" s="163">
        <v>0.26335866160819366</v>
      </c>
      <c r="S110" s="163">
        <v>0.60703346659982982</v>
      </c>
      <c r="T110" s="163">
        <v>0.38222538854473104</v>
      </c>
      <c r="U110" s="163">
        <v>0.31447117975175032</v>
      </c>
      <c r="V110" s="237">
        <v>0.44462475727515194</v>
      </c>
      <c r="W110" s="220">
        <v>1</v>
      </c>
      <c r="X110" s="164"/>
      <c r="Y110" s="165"/>
    </row>
    <row r="111" spans="2:25">
      <c r="B111" s="157">
        <v>2021</v>
      </c>
      <c r="C111" s="158" t="s">
        <v>103</v>
      </c>
      <c r="D111" s="159">
        <v>74747.646481307544</v>
      </c>
      <c r="E111" s="159">
        <v>1469.8137385895407</v>
      </c>
      <c r="F111" s="159">
        <v>2603.5922055648716</v>
      </c>
      <c r="G111" s="159">
        <v>505.17004604572259</v>
      </c>
      <c r="H111" s="159">
        <v>1.1648999937378672</v>
      </c>
      <c r="I111" s="160">
        <v>31.210683279001888</v>
      </c>
      <c r="J111" s="161">
        <v>4.8735975229326227</v>
      </c>
      <c r="K111" s="161">
        <v>3.1672623024841924</v>
      </c>
      <c r="L111" s="161">
        <v>3.4155729627142022</v>
      </c>
      <c r="M111" s="161">
        <v>2.7034375912444881</v>
      </c>
      <c r="N111" s="623">
        <v>1.1648999937378672</v>
      </c>
      <c r="O111" s="162">
        <v>1.4943032765490836</v>
      </c>
      <c r="P111" s="163">
        <v>0.6595106608372614</v>
      </c>
      <c r="Q111" s="163">
        <v>0.82458022736232817</v>
      </c>
      <c r="R111" s="163">
        <v>0.38434674978051475</v>
      </c>
      <c r="S111" s="163">
        <v>0.82641136881133626</v>
      </c>
      <c r="T111" s="163">
        <v>0.83265900645193158</v>
      </c>
      <c r="U111" s="163">
        <v>0.70305569008415492</v>
      </c>
      <c r="V111" s="237">
        <v>0.6964386903492622</v>
      </c>
      <c r="W111" s="220">
        <v>2</v>
      </c>
      <c r="X111" s="164"/>
      <c r="Y111" s="165"/>
    </row>
    <row r="112" spans="2:25">
      <c r="B112" s="157">
        <v>2021</v>
      </c>
      <c r="C112" s="158" t="s">
        <v>104</v>
      </c>
      <c r="D112" s="159">
        <v>161966.8185619493</v>
      </c>
      <c r="E112" s="159">
        <v>1496.5171163202122</v>
      </c>
      <c r="F112" s="159">
        <v>2875.9726552299985</v>
      </c>
      <c r="G112" s="159">
        <v>485.55211558307531</v>
      </c>
      <c r="H112" s="159">
        <v>1.1869586642010224</v>
      </c>
      <c r="I112" s="160">
        <v>16.075664371944526</v>
      </c>
      <c r="J112" s="161">
        <v>5.2094260516324082</v>
      </c>
      <c r="K112" s="161">
        <v>3.1750816884203856</v>
      </c>
      <c r="L112" s="161">
        <v>3.45878475245522</v>
      </c>
      <c r="M112" s="161">
        <v>2.6862358507125101</v>
      </c>
      <c r="N112" s="623">
        <v>1.1869586642010224</v>
      </c>
      <c r="O112" s="162">
        <v>1.2061689304054128</v>
      </c>
      <c r="P112" s="163">
        <v>0.84684742104792654</v>
      </c>
      <c r="Q112" s="163">
        <v>0.83127444372512782</v>
      </c>
      <c r="R112" s="163">
        <v>0.50727482944042923</v>
      </c>
      <c r="S112" s="163">
        <v>0.81389372999041454</v>
      </c>
      <c r="T112" s="163">
        <v>0.85235605864097164</v>
      </c>
      <c r="U112" s="163">
        <v>0.52700806019878366</v>
      </c>
      <c r="V112" s="237">
        <v>0.73182703888919531</v>
      </c>
      <c r="W112" s="220">
        <v>2</v>
      </c>
      <c r="X112" s="164"/>
      <c r="Y112" s="165"/>
    </row>
    <row r="113" spans="2:25">
      <c r="B113" s="157">
        <v>2021</v>
      </c>
      <c r="C113" s="158" t="s">
        <v>105</v>
      </c>
      <c r="D113" s="159">
        <v>9096.5790922294836</v>
      </c>
      <c r="E113" s="159">
        <v>488.29194736842635</v>
      </c>
      <c r="F113" s="159">
        <v>2345.0405992509777</v>
      </c>
      <c r="G113" s="159">
        <v>127.75119617224881</v>
      </c>
      <c r="H113" s="159">
        <v>0.42560820624546114</v>
      </c>
      <c r="I113" s="160">
        <v>2.3910964332892997</v>
      </c>
      <c r="J113" s="161">
        <v>3.9588780999376398</v>
      </c>
      <c r="K113" s="161">
        <v>2.6886795622069291</v>
      </c>
      <c r="L113" s="161">
        <v>3.3701503659756384</v>
      </c>
      <c r="M113" s="161">
        <v>2.1063649752535212</v>
      </c>
      <c r="N113" s="623">
        <v>0.42560820624546114</v>
      </c>
      <c r="O113" s="162">
        <v>0.37859709163266347</v>
      </c>
      <c r="P113" s="163">
        <v>0.14924855216799696</v>
      </c>
      <c r="Q113" s="163">
        <v>0.41486309138000793</v>
      </c>
      <c r="R113" s="163">
        <v>0.25512940831645309</v>
      </c>
      <c r="S113" s="163">
        <v>0.39192397825084352</v>
      </c>
      <c r="T113" s="163">
        <v>0.17251636796021119</v>
      </c>
      <c r="U113" s="163">
        <v>2.1368719642085341E-2</v>
      </c>
      <c r="V113" s="237">
        <v>0.23031253794280901</v>
      </c>
      <c r="W113" s="220">
        <v>1</v>
      </c>
      <c r="X113" s="164"/>
      <c r="Y113" s="165"/>
    </row>
    <row r="114" spans="2:25">
      <c r="B114" s="157">
        <v>2021</v>
      </c>
      <c r="C114" s="158" t="s">
        <v>106</v>
      </c>
      <c r="D114" s="159">
        <v>39116.821929186604</v>
      </c>
      <c r="E114" s="159">
        <v>662.17182064516135</v>
      </c>
      <c r="F114" s="159">
        <v>2381.1337616387336</v>
      </c>
      <c r="G114" s="159">
        <v>207.87096774193549</v>
      </c>
      <c r="H114" s="159">
        <v>0.63439521531100485</v>
      </c>
      <c r="I114" s="160">
        <v>5.2475592393954171</v>
      </c>
      <c r="J114" s="161">
        <v>4.5923635630203643</v>
      </c>
      <c r="K114" s="161">
        <v>2.8209706949924476</v>
      </c>
      <c r="L114" s="161">
        <v>3.3767837928470836</v>
      </c>
      <c r="M114" s="161">
        <v>2.3177938379129079</v>
      </c>
      <c r="N114" s="623">
        <v>0.63439521531100485</v>
      </c>
      <c r="O114" s="162">
        <v>0.71995735000762018</v>
      </c>
      <c r="P114" s="163">
        <v>0.50262863799316626</v>
      </c>
      <c r="Q114" s="163">
        <v>0.5281182079547051</v>
      </c>
      <c r="R114" s="163">
        <v>0.2740000552338428</v>
      </c>
      <c r="S114" s="163">
        <v>0.5457799287093712</v>
      </c>
      <c r="T114" s="163">
        <v>0.35895047879326103</v>
      </c>
      <c r="U114" s="163">
        <v>0.22993692828599321</v>
      </c>
      <c r="V114" s="237">
        <v>0.398016743058275</v>
      </c>
      <c r="W114" s="220">
        <v>1</v>
      </c>
      <c r="X114" s="164"/>
      <c r="Y114" s="165"/>
    </row>
    <row r="115" spans="2:25">
      <c r="B115" s="157">
        <v>2021</v>
      </c>
      <c r="C115" s="158" t="s">
        <v>107</v>
      </c>
      <c r="D115" s="159">
        <v>37593.4372201722</v>
      </c>
      <c r="E115" s="159">
        <v>431.41266632014867</v>
      </c>
      <c r="F115" s="159">
        <v>2541.2976298700196</v>
      </c>
      <c r="G115" s="159">
        <v>160.0831600831601</v>
      </c>
      <c r="H115" s="159">
        <v>0.75039114391143913</v>
      </c>
      <c r="I115" s="160">
        <v>6.1302842639593909</v>
      </c>
      <c r="J115" s="161">
        <v>4.5751120356768071</v>
      </c>
      <c r="K115" s="161">
        <v>2.634892891884264</v>
      </c>
      <c r="L115" s="161">
        <v>3.4050555314182054</v>
      </c>
      <c r="M115" s="161">
        <v>2.2043456487986504</v>
      </c>
      <c r="N115" s="623">
        <v>0.75039114391143913</v>
      </c>
      <c r="O115" s="162">
        <v>0.7874806134101946</v>
      </c>
      <c r="P115" s="163">
        <v>0.49300513979383132</v>
      </c>
      <c r="Q115" s="163">
        <v>0.36881604733938828</v>
      </c>
      <c r="R115" s="163">
        <v>0.35442696076180796</v>
      </c>
      <c r="S115" s="163">
        <v>0.46322412840649346</v>
      </c>
      <c r="T115" s="163">
        <v>0.46252779380756376</v>
      </c>
      <c r="U115" s="163">
        <v>0.27119306676183308</v>
      </c>
      <c r="V115" s="237">
        <v>0.40788833037857608</v>
      </c>
      <c r="W115" s="220">
        <v>1</v>
      </c>
      <c r="X115" s="164"/>
      <c r="Y115" s="165"/>
    </row>
    <row r="116" spans="2:25">
      <c r="B116" s="157">
        <v>2021</v>
      </c>
      <c r="C116" s="158" t="s">
        <v>108</v>
      </c>
      <c r="D116" s="159">
        <v>13296.072677287739</v>
      </c>
      <c r="E116" s="159">
        <v>623.86048972766355</v>
      </c>
      <c r="F116" s="159">
        <v>2347.0784210526317</v>
      </c>
      <c r="G116" s="159">
        <v>140.70711896798855</v>
      </c>
      <c r="H116" s="159">
        <v>0.79984534680396346</v>
      </c>
      <c r="I116" s="160">
        <v>4.9770677120456162</v>
      </c>
      <c r="J116" s="161">
        <v>4.1237233803313389</v>
      </c>
      <c r="K116" s="161">
        <v>2.7950874818050679</v>
      </c>
      <c r="L116" s="161">
        <v>3.370527600574921</v>
      </c>
      <c r="M116" s="161">
        <v>2.1483160707844342</v>
      </c>
      <c r="N116" s="623">
        <v>0.79984534680396346</v>
      </c>
      <c r="O116" s="162">
        <v>0.69697354927682009</v>
      </c>
      <c r="P116" s="163">
        <v>0.24120494695237488</v>
      </c>
      <c r="Q116" s="163">
        <v>0.50595945653168217</v>
      </c>
      <c r="R116" s="163">
        <v>0.25620255814776077</v>
      </c>
      <c r="S116" s="163">
        <v>0.42245162520736734</v>
      </c>
      <c r="T116" s="163">
        <v>0.50668739159331788</v>
      </c>
      <c r="U116" s="163">
        <v>0.21589402191759566</v>
      </c>
      <c r="V116" s="237">
        <v>0.36441517750114966</v>
      </c>
      <c r="W116" s="220">
        <v>1</v>
      </c>
      <c r="X116" s="164"/>
      <c r="Y116" s="165"/>
    </row>
    <row r="117" spans="2:25">
      <c r="B117" s="157">
        <v>2021</v>
      </c>
      <c r="C117" s="158" t="s">
        <v>109</v>
      </c>
      <c r="D117" s="159">
        <v>44435.205259277463</v>
      </c>
      <c r="E117" s="159">
        <v>782.35011311417111</v>
      </c>
      <c r="F117" s="159">
        <v>2093.086772151888</v>
      </c>
      <c r="G117" s="159">
        <v>335.10074231177094</v>
      </c>
      <c r="H117" s="159">
        <v>0.26668493487343331</v>
      </c>
      <c r="I117" s="160">
        <v>2.8136587287990404</v>
      </c>
      <c r="J117" s="161">
        <v>4.6477271906428204</v>
      </c>
      <c r="K117" s="161">
        <v>2.8934011496911269</v>
      </c>
      <c r="L117" s="161">
        <v>3.3207872330618584</v>
      </c>
      <c r="M117" s="161">
        <v>2.5251753898810754</v>
      </c>
      <c r="N117" s="623">
        <v>0.26668493487343331</v>
      </c>
      <c r="O117" s="162">
        <v>0.44927142032422746</v>
      </c>
      <c r="P117" s="163">
        <v>0.5335123829580628</v>
      </c>
      <c r="Q117" s="163">
        <v>0.59012629132153849</v>
      </c>
      <c r="R117" s="163">
        <v>0.11470210429927932</v>
      </c>
      <c r="S117" s="163">
        <v>0.69669066712179484</v>
      </c>
      <c r="T117" s="163">
        <v>3.0607544602229825E-2</v>
      </c>
      <c r="U117" s="163">
        <v>6.4550132154724937E-2</v>
      </c>
      <c r="V117" s="237">
        <v>0.30388802875383969</v>
      </c>
      <c r="W117" s="220">
        <v>1</v>
      </c>
      <c r="X117" s="164"/>
      <c r="Y117" s="165"/>
    </row>
    <row r="118" spans="2:25">
      <c r="B118" s="157">
        <v>2021</v>
      </c>
      <c r="C118" s="158" t="s">
        <v>110</v>
      </c>
      <c r="D118" s="159">
        <v>54562.298422706612</v>
      </c>
      <c r="E118" s="159">
        <v>1086.108591867343</v>
      </c>
      <c r="F118" s="159">
        <v>2569.5531593638575</v>
      </c>
      <c r="G118" s="159">
        <v>356.33982289465621</v>
      </c>
      <c r="H118" s="159">
        <v>1.0683148118006953</v>
      </c>
      <c r="I118" s="160">
        <v>42.851089968118721</v>
      </c>
      <c r="J118" s="161">
        <v>4.7368926565764644</v>
      </c>
      <c r="K118" s="161">
        <v>3.0358732492777434</v>
      </c>
      <c r="L118" s="161">
        <v>3.4098576068741089</v>
      </c>
      <c r="M118" s="161">
        <v>2.5518643598109358</v>
      </c>
      <c r="N118" s="623">
        <v>1.0683148118006953</v>
      </c>
      <c r="O118" s="162">
        <v>1.63196187319315</v>
      </c>
      <c r="P118" s="163">
        <v>0.58325196159170489</v>
      </c>
      <c r="Q118" s="163">
        <v>0.71209738573710035</v>
      </c>
      <c r="R118" s="163">
        <v>0.36808781391586942</v>
      </c>
      <c r="S118" s="163">
        <v>0.71611212540175051</v>
      </c>
      <c r="T118" s="163">
        <v>0.74641430859119362</v>
      </c>
      <c r="U118" s="163">
        <v>0.78716391944619823</v>
      </c>
      <c r="V118" s="237">
        <v>0.64089380870126611</v>
      </c>
      <c r="W118" s="220">
        <v>2</v>
      </c>
      <c r="X118" s="164"/>
      <c r="Y118" s="165"/>
    </row>
    <row r="119" spans="2:25">
      <c r="B119" s="157">
        <v>2021</v>
      </c>
      <c r="C119" s="158" t="s">
        <v>111</v>
      </c>
      <c r="D119" s="159">
        <v>23044.061978939935</v>
      </c>
      <c r="E119" s="159">
        <v>496.09712704736467</v>
      </c>
      <c r="F119" s="159">
        <v>2469.1327267605525</v>
      </c>
      <c r="G119" s="159">
        <v>130.9576508779696</v>
      </c>
      <c r="H119" s="159">
        <v>0.52579434084357901</v>
      </c>
      <c r="I119" s="160">
        <v>14.149845869487088</v>
      </c>
      <c r="J119" s="161">
        <v>4.3625590346275409</v>
      </c>
      <c r="K119" s="161">
        <v>2.6955667119966993</v>
      </c>
      <c r="L119" s="161">
        <v>3.3925444358008718</v>
      </c>
      <c r="M119" s="161">
        <v>2.1171308760871064</v>
      </c>
      <c r="N119" s="623">
        <v>0.52579434084357901</v>
      </c>
      <c r="O119" s="162">
        <v>1.1507517092316293</v>
      </c>
      <c r="P119" s="163">
        <v>0.37443572955406007</v>
      </c>
      <c r="Q119" s="163">
        <v>0.42075921560151897</v>
      </c>
      <c r="R119" s="163">
        <v>0.31883563330469716</v>
      </c>
      <c r="S119" s="163">
        <v>0.39975828187646523</v>
      </c>
      <c r="T119" s="163">
        <v>0.26197649771252163</v>
      </c>
      <c r="U119" s="163">
        <v>0.49314861035168561</v>
      </c>
      <c r="V119" s="237">
        <v>0.36291320685610595</v>
      </c>
      <c r="W119" s="220">
        <v>1</v>
      </c>
      <c r="X119" s="164"/>
      <c r="Y119" s="165"/>
    </row>
    <row r="120" spans="2:25">
      <c r="B120" s="157">
        <v>2021</v>
      </c>
      <c r="C120" s="158" t="s">
        <v>112</v>
      </c>
      <c r="D120" s="159">
        <v>39052.446649101053</v>
      </c>
      <c r="E120" s="159">
        <v>679.02951853266723</v>
      </c>
      <c r="F120" s="159">
        <v>1907.5109760589135</v>
      </c>
      <c r="G120" s="159">
        <v>207.48949178448606</v>
      </c>
      <c r="H120" s="159">
        <v>0.62165313081215123</v>
      </c>
      <c r="I120" s="160">
        <v>2.8105776699029126</v>
      </c>
      <c r="J120" s="161">
        <v>4.5916482477630751</v>
      </c>
      <c r="K120" s="161">
        <v>2.8318886541880124</v>
      </c>
      <c r="L120" s="161">
        <v>3.2804670456193712</v>
      </c>
      <c r="M120" s="161">
        <v>2.3169961069489662</v>
      </c>
      <c r="N120" s="623">
        <v>0.62165313081215123</v>
      </c>
      <c r="O120" s="162">
        <v>0.4487955914592916</v>
      </c>
      <c r="P120" s="163">
        <v>0.5022296104199323</v>
      </c>
      <c r="Q120" s="163">
        <v>0.53746512876047237</v>
      </c>
      <c r="R120" s="163">
        <v>0</v>
      </c>
      <c r="S120" s="163">
        <v>0.54519942302947644</v>
      </c>
      <c r="T120" s="163">
        <v>0.34757257168910011</v>
      </c>
      <c r="U120" s="163">
        <v>6.4259404773473291E-2</v>
      </c>
      <c r="V120" s="237">
        <v>0.32022518902682656</v>
      </c>
      <c r="W120" s="220">
        <v>1</v>
      </c>
      <c r="X120" s="164"/>
      <c r="Y120" s="165"/>
    </row>
    <row r="121" spans="2:25">
      <c r="B121" s="157">
        <v>2021</v>
      </c>
      <c r="C121" s="158" t="s">
        <v>113</v>
      </c>
      <c r="D121" s="159">
        <v>170089.45109565216</v>
      </c>
      <c r="E121" s="159">
        <v>1066.6188133606797</v>
      </c>
      <c r="F121" s="159">
        <v>2459.8359759036143</v>
      </c>
      <c r="G121" s="159">
        <v>364.78171696454729</v>
      </c>
      <c r="H121" s="159">
        <v>0.8146210869565218</v>
      </c>
      <c r="I121" s="160">
        <v>17.030447692560355</v>
      </c>
      <c r="J121" s="161">
        <v>5.2306773796148507</v>
      </c>
      <c r="K121" s="161">
        <v>3.0280092396381306</v>
      </c>
      <c r="L121" s="161">
        <v>3.3909061489184582</v>
      </c>
      <c r="M121" s="161">
        <v>2.5620330631531161</v>
      </c>
      <c r="N121" s="623">
        <v>0.8146210869565218</v>
      </c>
      <c r="O121" s="162">
        <v>1.2312260647478599</v>
      </c>
      <c r="P121" s="163">
        <v>0.85870214628469754</v>
      </c>
      <c r="Q121" s="163">
        <v>0.70536496679317251</v>
      </c>
      <c r="R121" s="163">
        <v>0.31417506586247501</v>
      </c>
      <c r="S121" s="163">
        <v>0.72351185076546487</v>
      </c>
      <c r="T121" s="163">
        <v>0.5198812296082953</v>
      </c>
      <c r="U121" s="163">
        <v>0.54231775573403096</v>
      </c>
      <c r="V121" s="237">
        <v>0.59034410209158783</v>
      </c>
      <c r="W121" s="220">
        <v>2</v>
      </c>
      <c r="X121" s="164"/>
      <c r="Y121" s="165"/>
    </row>
    <row r="122" spans="2:25">
      <c r="B122" s="157">
        <v>2021</v>
      </c>
      <c r="C122" s="158" t="s">
        <v>114</v>
      </c>
      <c r="D122" s="159">
        <v>51880.217074074069</v>
      </c>
      <c r="E122" s="159">
        <v>890.23794952681908</v>
      </c>
      <c r="F122" s="159">
        <v>2489.7992071197573</v>
      </c>
      <c r="G122" s="159">
        <v>324.92113564668767</v>
      </c>
      <c r="H122" s="159">
        <v>0.58618555555555552</v>
      </c>
      <c r="I122" s="160">
        <v>5.7204905467552374</v>
      </c>
      <c r="J122" s="161">
        <v>4.7150017845646124</v>
      </c>
      <c r="K122" s="161">
        <v>2.9495061036724048</v>
      </c>
      <c r="L122" s="161">
        <v>3.3961643243021196</v>
      </c>
      <c r="M122" s="161">
        <v>2.5117779624874208</v>
      </c>
      <c r="N122" s="623">
        <v>0.58618555555555552</v>
      </c>
      <c r="O122" s="162">
        <v>0.75743327225704793</v>
      </c>
      <c r="P122" s="163">
        <v>0.57104047659141555</v>
      </c>
      <c r="Q122" s="163">
        <v>0.63815802988008241</v>
      </c>
      <c r="R122" s="163">
        <v>0.3291334234380921</v>
      </c>
      <c r="S122" s="163">
        <v>0.6869414119849947</v>
      </c>
      <c r="T122" s="163">
        <v>0.31590218239638357</v>
      </c>
      <c r="U122" s="163">
        <v>0.25283439739399921</v>
      </c>
      <c r="V122" s="237">
        <v>0.44823305641574385</v>
      </c>
      <c r="W122" s="220">
        <v>1</v>
      </c>
      <c r="X122" s="164"/>
      <c r="Y122" s="165"/>
    </row>
    <row r="123" spans="2:25">
      <c r="B123" s="157">
        <v>2021</v>
      </c>
      <c r="C123" s="158" t="s">
        <v>115</v>
      </c>
      <c r="D123" s="159">
        <v>260040.46290116603</v>
      </c>
      <c r="E123" s="159">
        <v>1657.7649592893931</v>
      </c>
      <c r="F123" s="159">
        <v>2876.194159468399</v>
      </c>
      <c r="G123" s="159">
        <v>556.99481865284974</v>
      </c>
      <c r="H123" s="159">
        <v>0.48883620210993894</v>
      </c>
      <c r="I123" s="160">
        <v>35.218814606741574</v>
      </c>
      <c r="J123" s="161">
        <v>5.4150409304609788</v>
      </c>
      <c r="K123" s="161">
        <v>3.2195229555751634</v>
      </c>
      <c r="L123" s="161">
        <v>3.458818200048658</v>
      </c>
      <c r="M123" s="161">
        <v>2.7458511552438503</v>
      </c>
      <c r="N123" s="623">
        <v>0.48883620210993894</v>
      </c>
      <c r="O123" s="162">
        <v>1.5467747344133522</v>
      </c>
      <c r="P123" s="163">
        <v>0.96154650691768961</v>
      </c>
      <c r="Q123" s="163">
        <v>0.86932084023230616</v>
      </c>
      <c r="R123" s="163">
        <v>0.50736998051968851</v>
      </c>
      <c r="S123" s="163">
        <v>0.85727555225051122</v>
      </c>
      <c r="T123" s="163">
        <v>0.228975125818317</v>
      </c>
      <c r="U123" s="163">
        <v>0.73511530365423794</v>
      </c>
      <c r="V123" s="237">
        <v>0.64527420057162632</v>
      </c>
      <c r="W123" s="220">
        <v>2</v>
      </c>
      <c r="X123" s="164"/>
      <c r="Y123" s="165"/>
    </row>
    <row r="124" spans="2:25">
      <c r="B124" s="157">
        <v>2021</v>
      </c>
      <c r="C124" s="158" t="s">
        <v>116</v>
      </c>
      <c r="D124" s="159">
        <v>20280.509151749153</v>
      </c>
      <c r="E124" s="159">
        <v>408.34308085650366</v>
      </c>
      <c r="F124" s="159">
        <v>2522.2054646840147</v>
      </c>
      <c r="G124" s="159">
        <v>128.9549376797699</v>
      </c>
      <c r="H124" s="159">
        <v>0.2824566514566515</v>
      </c>
      <c r="I124" s="160">
        <v>3.582494153378891</v>
      </c>
      <c r="J124" s="161">
        <v>4.3070788539660025</v>
      </c>
      <c r="K124" s="161">
        <v>2.6110252011114969</v>
      </c>
      <c r="L124" s="161">
        <v>3.4017804623099672</v>
      </c>
      <c r="M124" s="161">
        <v>2.1104379759118959</v>
      </c>
      <c r="N124" s="623">
        <v>0.2824566514566515</v>
      </c>
      <c r="O124" s="162">
        <v>0.55418549030249931</v>
      </c>
      <c r="P124" s="163">
        <v>0.34348696727565858</v>
      </c>
      <c r="Q124" s="163">
        <v>0.34838279498209607</v>
      </c>
      <c r="R124" s="163">
        <v>0.34511010629588268</v>
      </c>
      <c r="S124" s="163">
        <v>0.39488788478484399</v>
      </c>
      <c r="T124" s="163">
        <v>4.4690729042982484E-2</v>
      </c>
      <c r="U124" s="163">
        <v>0.12865173478731501</v>
      </c>
      <c r="V124" s="237">
        <v>0.25504142439289046</v>
      </c>
      <c r="W124" s="220">
        <v>1</v>
      </c>
      <c r="X124" s="164"/>
      <c r="Y124" s="165"/>
    </row>
    <row r="125" spans="2:25">
      <c r="B125" s="157">
        <v>2021</v>
      </c>
      <c r="C125" s="158" t="s">
        <v>117</v>
      </c>
      <c r="D125" s="159">
        <v>81850.822326169407</v>
      </c>
      <c r="E125" s="159">
        <v>585.53712499998824</v>
      </c>
      <c r="F125" s="159">
        <v>2718.3097759673524</v>
      </c>
      <c r="G125" s="159">
        <v>191.796875</v>
      </c>
      <c r="H125" s="159">
        <v>0.42711504424778762</v>
      </c>
      <c r="I125" s="160">
        <v>4.246399900584068</v>
      </c>
      <c r="J125" s="161">
        <v>4.9130230469724401</v>
      </c>
      <c r="K125" s="161">
        <v>2.7675544359950481</v>
      </c>
      <c r="L125" s="161">
        <v>3.4342989469981213</v>
      </c>
      <c r="M125" s="161">
        <v>2.2828415268111191</v>
      </c>
      <c r="N125" s="623">
        <v>0.42711504424778762</v>
      </c>
      <c r="O125" s="162">
        <v>0.62802089101671921</v>
      </c>
      <c r="P125" s="163">
        <v>0.68150358077120088</v>
      </c>
      <c r="Q125" s="163">
        <v>0.48238827494745729</v>
      </c>
      <c r="R125" s="163">
        <v>0.437618074610156</v>
      </c>
      <c r="S125" s="163">
        <v>0.52034526961104721</v>
      </c>
      <c r="T125" s="163">
        <v>0.17386188272375186</v>
      </c>
      <c r="U125" s="163">
        <v>0.17376453536574268</v>
      </c>
      <c r="V125" s="237">
        <v>0.39952450670762346</v>
      </c>
      <c r="W125" s="220">
        <v>1</v>
      </c>
      <c r="X125" s="164"/>
      <c r="Y125" s="165"/>
    </row>
    <row r="126" spans="2:25">
      <c r="B126" s="157">
        <v>2021</v>
      </c>
      <c r="C126" s="158" t="s">
        <v>118</v>
      </c>
      <c r="D126" s="159">
        <v>126577.56363802894</v>
      </c>
      <c r="E126" s="159">
        <v>1137.4154509118187</v>
      </c>
      <c r="F126" s="159">
        <v>2880.7627838357985</v>
      </c>
      <c r="G126" s="159">
        <v>389.45790657007245</v>
      </c>
      <c r="H126" s="159">
        <v>0.33770983696647738</v>
      </c>
      <c r="I126" s="160">
        <v>27.515605778191986</v>
      </c>
      <c r="J126" s="161">
        <v>5.1023567321289924</v>
      </c>
      <c r="K126" s="161">
        <v>3.0559191235118637</v>
      </c>
      <c r="L126" s="161">
        <v>3.4595074978108991</v>
      </c>
      <c r="M126" s="161">
        <v>2.5904605250837367</v>
      </c>
      <c r="N126" s="623">
        <v>0.33770983696647738</v>
      </c>
      <c r="O126" s="162">
        <v>1.4395790785947489</v>
      </c>
      <c r="P126" s="163">
        <v>0.78712045410027509</v>
      </c>
      <c r="Q126" s="163">
        <v>0.72925876137448187</v>
      </c>
      <c r="R126" s="163">
        <v>0.50933088171665364</v>
      </c>
      <c r="S126" s="163">
        <v>0.74419840282579242</v>
      </c>
      <c r="T126" s="163">
        <v>9.4028465894149149E-2</v>
      </c>
      <c r="U126" s="163">
        <v>0.66961967151788959</v>
      </c>
      <c r="V126" s="237">
        <v>0.54276655644039318</v>
      </c>
      <c r="W126" s="220">
        <v>2</v>
      </c>
      <c r="X126" s="164"/>
      <c r="Y126" s="165"/>
    </row>
    <row r="127" spans="2:25">
      <c r="B127" s="157">
        <v>2021</v>
      </c>
      <c r="C127" s="158" t="s">
        <v>119</v>
      </c>
      <c r="D127" s="159">
        <v>30962.672931696536</v>
      </c>
      <c r="E127" s="159">
        <v>370.84257352940881</v>
      </c>
      <c r="F127" s="159">
        <v>1983.5245506256883</v>
      </c>
      <c r="G127" s="159">
        <v>131.90276110444177</v>
      </c>
      <c r="H127" s="159">
        <v>0.68190702815918081</v>
      </c>
      <c r="I127" s="160">
        <v>3.6946185884586979</v>
      </c>
      <c r="J127" s="161">
        <v>4.4908384452078396</v>
      </c>
      <c r="K127" s="161">
        <v>2.5691895862802867</v>
      </c>
      <c r="L127" s="161">
        <v>3.2974375802249809</v>
      </c>
      <c r="M127" s="161">
        <v>2.1202538866750409</v>
      </c>
      <c r="N127" s="623">
        <v>0.68190702815918081</v>
      </c>
      <c r="O127" s="162">
        <v>0.56756961093719083</v>
      </c>
      <c r="P127" s="163">
        <v>0.44599441836733195</v>
      </c>
      <c r="Q127" s="163">
        <v>0.31256711077925048</v>
      </c>
      <c r="R127" s="163">
        <v>4.8277454888416498E-2</v>
      </c>
      <c r="S127" s="163">
        <v>0.40203088437857859</v>
      </c>
      <c r="T127" s="163">
        <v>0.40137564031102224</v>
      </c>
      <c r="U127" s="163">
        <v>0.13682931842971235</v>
      </c>
      <c r="V127" s="237">
        <v>0.29116252590595021</v>
      </c>
      <c r="W127" s="220">
        <v>1</v>
      </c>
      <c r="X127" s="164"/>
      <c r="Y127" s="165"/>
    </row>
    <row r="128" spans="2:25">
      <c r="B128" s="157">
        <v>2021</v>
      </c>
      <c r="C128" s="158" t="s">
        <v>120</v>
      </c>
      <c r="D128" s="159">
        <v>116012.79918468242</v>
      </c>
      <c r="E128" s="159">
        <v>1108.3845375161623</v>
      </c>
      <c r="F128" s="159">
        <v>3166.3870215310685</v>
      </c>
      <c r="G128" s="159">
        <v>270.37516170763257</v>
      </c>
      <c r="H128" s="159">
        <v>0.57873152337858225</v>
      </c>
      <c r="I128" s="160">
        <v>8.3073646578140963</v>
      </c>
      <c r="J128" s="161">
        <v>5.064505905680714</v>
      </c>
      <c r="K128" s="161">
        <v>3.0446904585408623</v>
      </c>
      <c r="L128" s="161">
        <v>3.500563996768526</v>
      </c>
      <c r="M128" s="161">
        <v>2.4319667921927293</v>
      </c>
      <c r="N128" s="623">
        <v>0.57873152337858225</v>
      </c>
      <c r="O128" s="162">
        <v>0.91946327455582744</v>
      </c>
      <c r="P128" s="163">
        <v>0.76600595490757695</v>
      </c>
      <c r="Q128" s="163">
        <v>0.71964584376245444</v>
      </c>
      <c r="R128" s="163">
        <v>0.62612763104521985</v>
      </c>
      <c r="S128" s="163">
        <v>0.62886313776810399</v>
      </c>
      <c r="T128" s="163">
        <v>0.30924618465373338</v>
      </c>
      <c r="U128" s="163">
        <v>0.35183334790716764</v>
      </c>
      <c r="V128" s="237">
        <v>0.55344269410682501</v>
      </c>
      <c r="W128" s="220">
        <v>2</v>
      </c>
      <c r="X128" s="164"/>
      <c r="Y128" s="165"/>
    </row>
    <row r="129" spans="2:25">
      <c r="B129" s="157">
        <v>2021</v>
      </c>
      <c r="C129" s="158" t="s">
        <v>121</v>
      </c>
      <c r="D129" s="159">
        <v>12858.054371038517</v>
      </c>
      <c r="E129" s="159">
        <v>224.43983842538483</v>
      </c>
      <c r="F129" s="159">
        <v>2215.302834890997</v>
      </c>
      <c r="G129" s="159">
        <v>94.300822561692129</v>
      </c>
      <c r="H129" s="159">
        <v>0.30110360799609948</v>
      </c>
      <c r="I129" s="160">
        <v>3.0446932185145319</v>
      </c>
      <c r="J129" s="161">
        <v>4.1091752578690937</v>
      </c>
      <c r="K129" s="161">
        <v>2.3510999473822078</v>
      </c>
      <c r="L129" s="161">
        <v>3.3454331032598694</v>
      </c>
      <c r="M129" s="161">
        <v>1.9745154809923218</v>
      </c>
      <c r="N129" s="623">
        <v>0.30110360799609948</v>
      </c>
      <c r="O129" s="162">
        <v>0.4835435399185401</v>
      </c>
      <c r="P129" s="163">
        <v>0.23308950143088555</v>
      </c>
      <c r="Q129" s="163">
        <v>0.12585945353074188</v>
      </c>
      <c r="R129" s="163">
        <v>0.18481420826782113</v>
      </c>
      <c r="S129" s="163">
        <v>0.29597762068227623</v>
      </c>
      <c r="T129" s="163">
        <v>6.1341328032516199E-2</v>
      </c>
      <c r="U129" s="163">
        <v>8.5490105144679668E-2</v>
      </c>
      <c r="V129" s="237">
        <v>0.15853657138861554</v>
      </c>
      <c r="W129" s="220">
        <v>1</v>
      </c>
      <c r="X129" s="164"/>
      <c r="Y129" s="165"/>
    </row>
    <row r="130" spans="2:25">
      <c r="B130" s="157">
        <v>2021</v>
      </c>
      <c r="C130" s="158" t="s">
        <v>122</v>
      </c>
      <c r="D130" s="159">
        <v>39806.116717718141</v>
      </c>
      <c r="E130" s="159">
        <v>758.96110704867533</v>
      </c>
      <c r="F130" s="159">
        <v>2622.5944074342506</v>
      </c>
      <c r="G130" s="159">
        <v>248.32174538479981</v>
      </c>
      <c r="H130" s="159">
        <v>0.56262779260924545</v>
      </c>
      <c r="I130" s="160">
        <v>9.9968640101872985</v>
      </c>
      <c r="J130" s="161">
        <v>4.599949812089835</v>
      </c>
      <c r="K130" s="161">
        <v>2.880219521051044</v>
      </c>
      <c r="L130" s="161">
        <v>3.4187311307606469</v>
      </c>
      <c r="M130" s="161">
        <v>2.3950147521244998</v>
      </c>
      <c r="N130" s="623">
        <v>0.56262779260924545</v>
      </c>
      <c r="O130" s="162">
        <v>0.99986378433324019</v>
      </c>
      <c r="P130" s="163">
        <v>0.50686050991997422</v>
      </c>
      <c r="Q130" s="163">
        <v>0.5788414315063507</v>
      </c>
      <c r="R130" s="163">
        <v>0.3933310463236464</v>
      </c>
      <c r="S130" s="163">
        <v>0.60197328377859416</v>
      </c>
      <c r="T130" s="163">
        <v>0.29486653172171767</v>
      </c>
      <c r="U130" s="163">
        <v>0.40095737417244132</v>
      </c>
      <c r="V130" s="237">
        <v>0.44502171193022994</v>
      </c>
      <c r="W130" s="220">
        <v>1</v>
      </c>
      <c r="X130" s="164"/>
      <c r="Y130" s="165"/>
    </row>
    <row r="131" spans="2:25">
      <c r="B131" s="157">
        <v>2021</v>
      </c>
      <c r="C131" s="158" t="s">
        <v>123</v>
      </c>
      <c r="D131" s="159">
        <v>81148.237522139563</v>
      </c>
      <c r="E131" s="159">
        <v>1146.681251881588</v>
      </c>
      <c r="F131" s="159">
        <v>2731.9939236545747</v>
      </c>
      <c r="G131" s="159">
        <v>400.90316106372302</v>
      </c>
      <c r="H131" s="159">
        <v>0.66393428976266378</v>
      </c>
      <c r="I131" s="160">
        <v>12.12232558139535</v>
      </c>
      <c r="J131" s="161">
        <v>4.9092790917195943</v>
      </c>
      <c r="K131" s="161">
        <v>3.0594427118966987</v>
      </c>
      <c r="L131" s="161">
        <v>3.4364797290774951</v>
      </c>
      <c r="M131" s="161">
        <v>2.603039480613504</v>
      </c>
      <c r="N131" s="623">
        <v>0.66393428976266378</v>
      </c>
      <c r="O131" s="162">
        <v>1.0835859441109288</v>
      </c>
      <c r="P131" s="163">
        <v>0.67941507313262306</v>
      </c>
      <c r="Q131" s="163">
        <v>0.73227532344393476</v>
      </c>
      <c r="R131" s="163">
        <v>0.44382192209670679</v>
      </c>
      <c r="S131" s="163">
        <v>0.75335205921151371</v>
      </c>
      <c r="T131" s="163">
        <v>0.3853270771499982</v>
      </c>
      <c r="U131" s="163">
        <v>0.45211090027931217</v>
      </c>
      <c r="V131" s="237">
        <v>0.55285827447313407</v>
      </c>
      <c r="W131" s="220">
        <v>2</v>
      </c>
      <c r="X131" s="164"/>
      <c r="Y131" s="165"/>
    </row>
    <row r="132" spans="2:25">
      <c r="B132" s="157">
        <v>2021</v>
      </c>
      <c r="C132" s="158" t="s">
        <v>124</v>
      </c>
      <c r="D132" s="159">
        <v>16433.998792846498</v>
      </c>
      <c r="E132" s="159">
        <v>675.33048038112815</v>
      </c>
      <c r="F132" s="159">
        <v>2237.6653883136055</v>
      </c>
      <c r="G132" s="159">
        <v>178.91881161913582</v>
      </c>
      <c r="H132" s="159">
        <v>0.79778071109218651</v>
      </c>
      <c r="I132" s="160">
        <v>6.6042828355201291</v>
      </c>
      <c r="J132" s="161">
        <v>4.2157432507366606</v>
      </c>
      <c r="K132" s="161">
        <v>2.8295163516194801</v>
      </c>
      <c r="L132" s="161">
        <v>3.3497951443577776</v>
      </c>
      <c r="M132" s="161">
        <v>2.2526560049211106</v>
      </c>
      <c r="N132" s="623">
        <v>0.79778071109218651</v>
      </c>
      <c r="O132" s="162">
        <v>0.81982566411761759</v>
      </c>
      <c r="P132" s="163">
        <v>0.29253681105421481</v>
      </c>
      <c r="Q132" s="163">
        <v>0.53543418837699874</v>
      </c>
      <c r="R132" s="163">
        <v>0.19722326002839852</v>
      </c>
      <c r="S132" s="163">
        <v>0.49837938424393996</v>
      </c>
      <c r="T132" s="163">
        <v>0.50484379737334206</v>
      </c>
      <c r="U132" s="163">
        <v>0.2909556170852321</v>
      </c>
      <c r="V132" s="237">
        <v>0.38492274555823436</v>
      </c>
      <c r="W132" s="220">
        <v>1</v>
      </c>
      <c r="X132" s="164"/>
      <c r="Y132" s="165"/>
    </row>
    <row r="133" spans="2:25">
      <c r="B133" s="157">
        <v>2021</v>
      </c>
      <c r="C133" s="158" t="s">
        <v>125</v>
      </c>
      <c r="D133" s="159">
        <v>6518.3861517727555</v>
      </c>
      <c r="E133" s="159">
        <v>217.88330364374224</v>
      </c>
      <c r="F133" s="159">
        <v>2238.9380058652932</v>
      </c>
      <c r="G133" s="159">
        <v>92.037786774628884</v>
      </c>
      <c r="H133" s="159">
        <v>0.57439705577441424</v>
      </c>
      <c r="I133" s="160">
        <v>3.7981911170928666</v>
      </c>
      <c r="J133" s="161">
        <v>3.8141400846680291</v>
      </c>
      <c r="K133" s="161">
        <v>2.3382239516174805</v>
      </c>
      <c r="L133" s="161">
        <v>3.3500420685306351</v>
      </c>
      <c r="M133" s="161">
        <v>1.9639661666771508</v>
      </c>
      <c r="N133" s="623">
        <v>0.57439705577441424</v>
      </c>
      <c r="O133" s="162">
        <v>0.57957681374764769</v>
      </c>
      <c r="P133" s="163">
        <v>6.8508684816912163E-2</v>
      </c>
      <c r="Q133" s="163">
        <v>0.11483624758606399</v>
      </c>
      <c r="R133" s="163">
        <v>0.19792570523080533</v>
      </c>
      <c r="S133" s="163">
        <v>0.28830092621288794</v>
      </c>
      <c r="T133" s="163">
        <v>0.30537576849453618</v>
      </c>
      <c r="U133" s="163">
        <v>0.14416561701620537</v>
      </c>
      <c r="V133" s="237">
        <v>0.19596369191457033</v>
      </c>
      <c r="W133" s="220">
        <v>1</v>
      </c>
      <c r="X133" s="164"/>
      <c r="Y133" s="165"/>
    </row>
    <row r="134" spans="2:25">
      <c r="B134" s="157">
        <v>2021</v>
      </c>
      <c r="C134" s="158" t="s">
        <v>126</v>
      </c>
      <c r="D134" s="159">
        <v>154635.09064034928</v>
      </c>
      <c r="E134" s="159">
        <v>1931.2378690181461</v>
      </c>
      <c r="F134" s="170">
        <v>2844.2532325957982</v>
      </c>
      <c r="G134" s="159">
        <v>655.46515741068265</v>
      </c>
      <c r="H134" s="159">
        <v>0.85027549572494088</v>
      </c>
      <c r="I134" s="160">
        <v>63.618516125007801</v>
      </c>
      <c r="J134" s="161">
        <v>5.18930805324469</v>
      </c>
      <c r="K134" s="161">
        <v>3.2858357687766633</v>
      </c>
      <c r="L134" s="161">
        <v>3.4539682603499333</v>
      </c>
      <c r="M134" s="161">
        <v>2.8165496108293779</v>
      </c>
      <c r="N134" s="623">
        <v>0.85027549572494088</v>
      </c>
      <c r="O134" s="162">
        <v>1.8035835351542977</v>
      </c>
      <c r="P134" s="163">
        <v>0.8356249062292177</v>
      </c>
      <c r="Q134" s="163">
        <v>0.92609157936951081</v>
      </c>
      <c r="R134" s="163">
        <v>0.49357296407570889</v>
      </c>
      <c r="S134" s="163">
        <v>0.9087225398719927</v>
      </c>
      <c r="T134" s="163">
        <v>0.55171844987295071</v>
      </c>
      <c r="U134" s="163">
        <v>0.89202329226870514</v>
      </c>
      <c r="V134" s="237">
        <v>0.7321468259713374</v>
      </c>
      <c r="W134" s="220">
        <v>2</v>
      </c>
      <c r="X134" s="164"/>
      <c r="Y134" s="165"/>
    </row>
    <row r="135" spans="2:25">
      <c r="B135" s="157">
        <v>2021</v>
      </c>
      <c r="C135" s="158" t="s">
        <v>127</v>
      </c>
      <c r="D135" s="159">
        <v>24453.347354838712</v>
      </c>
      <c r="E135" s="159">
        <v>538.17347891562576</v>
      </c>
      <c r="F135" s="159">
        <v>2647.4557894734999</v>
      </c>
      <c r="G135" s="159">
        <v>200.3012048192771</v>
      </c>
      <c r="H135" s="159">
        <v>0.51068211143695008</v>
      </c>
      <c r="I135" s="160">
        <v>2.7199612244897957</v>
      </c>
      <c r="J135" s="161">
        <v>4.3883383169660481</v>
      </c>
      <c r="K135" s="161">
        <v>2.7309222920074561</v>
      </c>
      <c r="L135" s="161">
        <v>3.4228287164478828</v>
      </c>
      <c r="M135" s="161">
        <v>2.3016835615990683</v>
      </c>
      <c r="N135" s="623">
        <v>0.51068211143695008</v>
      </c>
      <c r="O135" s="162">
        <v>0.43456271281723224</v>
      </c>
      <c r="P135" s="163">
        <v>0.38881630422575281</v>
      </c>
      <c r="Q135" s="163">
        <v>0.45102730879394964</v>
      </c>
      <c r="R135" s="163">
        <v>0.40498778034907645</v>
      </c>
      <c r="S135" s="163">
        <v>0.53405654410029613</v>
      </c>
      <c r="T135" s="163">
        <v>0.24848219524255585</v>
      </c>
      <c r="U135" s="163">
        <v>5.5563237222065569E-2</v>
      </c>
      <c r="V135" s="237">
        <v>0.34549402989578654</v>
      </c>
      <c r="W135" s="220">
        <v>1</v>
      </c>
      <c r="X135" s="164"/>
      <c r="Y135" s="165"/>
    </row>
    <row r="136" spans="2:25">
      <c r="B136" s="157">
        <v>2021</v>
      </c>
      <c r="C136" s="158" t="s">
        <v>128</v>
      </c>
      <c r="D136" s="159">
        <v>41564.994089487111</v>
      </c>
      <c r="E136" s="159">
        <v>1210.7409831022453</v>
      </c>
      <c r="F136" s="159">
        <v>2562.6258064447652</v>
      </c>
      <c r="G136" s="159">
        <v>412.87314413924867</v>
      </c>
      <c r="H136" s="159">
        <v>1.2861416420515575</v>
      </c>
      <c r="I136" s="160">
        <v>18.890612877397018</v>
      </c>
      <c r="J136" s="161">
        <v>4.6187277230815482</v>
      </c>
      <c r="K136" s="161">
        <v>3.0830512433568007</v>
      </c>
      <c r="L136" s="161">
        <v>3.4086851953139901</v>
      </c>
      <c r="M136" s="161">
        <v>2.6158166345544025</v>
      </c>
      <c r="N136" s="623">
        <v>1.2861416420515575</v>
      </c>
      <c r="O136" s="162">
        <v>1.2762460481787861</v>
      </c>
      <c r="P136" s="163">
        <v>0.5173354776731055</v>
      </c>
      <c r="Q136" s="163">
        <v>0.75248670818584495</v>
      </c>
      <c r="R136" s="163">
        <v>0.364752559752127</v>
      </c>
      <c r="S136" s="163">
        <v>0.76264994380023632</v>
      </c>
      <c r="T136" s="163">
        <v>0.94092043038085216</v>
      </c>
      <c r="U136" s="163">
        <v>0.56982458193010443</v>
      </c>
      <c r="V136" s="237">
        <v>0.65833221429468325</v>
      </c>
      <c r="W136" s="220">
        <v>2</v>
      </c>
      <c r="X136" s="164"/>
      <c r="Y136" s="165"/>
    </row>
    <row r="137" spans="2:25">
      <c r="B137" s="157">
        <v>2021</v>
      </c>
      <c r="C137" s="158" t="s">
        <v>129</v>
      </c>
      <c r="D137" s="159">
        <v>89609.121236241452</v>
      </c>
      <c r="E137" s="159">
        <v>1341.4802821089995</v>
      </c>
      <c r="F137" s="159">
        <v>2747.8080572796684</v>
      </c>
      <c r="G137" s="159">
        <v>441.07673920898299</v>
      </c>
      <c r="H137" s="159">
        <v>1.1814438019401523</v>
      </c>
      <c r="I137" s="160">
        <v>38.443287040649139</v>
      </c>
      <c r="J137" s="161">
        <v>4.9523522183781088</v>
      </c>
      <c r="K137" s="161">
        <v>3.1275842935311102</v>
      </c>
      <c r="L137" s="161">
        <v>3.4389863926612843</v>
      </c>
      <c r="M137" s="161">
        <v>2.6445141552629892</v>
      </c>
      <c r="N137" s="623">
        <v>1.1814438019401523</v>
      </c>
      <c r="O137" s="162">
        <v>1.5848205143394809</v>
      </c>
      <c r="P137" s="163">
        <v>0.70344275187567351</v>
      </c>
      <c r="Q137" s="163">
        <v>0.79061168060629716</v>
      </c>
      <c r="R137" s="163">
        <v>0.45095283110453582</v>
      </c>
      <c r="S137" s="163">
        <v>0.78353301656942553</v>
      </c>
      <c r="T137" s="163">
        <v>0.84743162178748288</v>
      </c>
      <c r="U137" s="163">
        <v>0.75836095094612888</v>
      </c>
      <c r="V137" s="237">
        <v>0.71661786075973399</v>
      </c>
      <c r="W137" s="220">
        <v>2</v>
      </c>
      <c r="X137" s="164"/>
      <c r="Y137" s="165"/>
    </row>
    <row r="138" spans="2:25">
      <c r="B138" s="157">
        <v>2021</v>
      </c>
      <c r="C138" s="158" t="s">
        <v>130</v>
      </c>
      <c r="D138" s="159">
        <v>110691.16432082932</v>
      </c>
      <c r="E138" s="159">
        <v>879.19946659408356</v>
      </c>
      <c r="F138" s="159">
        <v>2705.3877202322942</v>
      </c>
      <c r="G138" s="159">
        <v>281.12668390257176</v>
      </c>
      <c r="H138" s="159">
        <v>0.69864336860104737</v>
      </c>
      <c r="I138" s="160">
        <v>10.130544582833915</v>
      </c>
      <c r="J138" s="161">
        <v>5.0441129556587132</v>
      </c>
      <c r="K138" s="161">
        <v>2.9440874159312251</v>
      </c>
      <c r="L138" s="161">
        <v>3.4322295144299728</v>
      </c>
      <c r="M138" s="161">
        <v>2.4489020698039545</v>
      </c>
      <c r="N138" s="623">
        <v>0.69864336860104737</v>
      </c>
      <c r="O138" s="162">
        <v>1.0056327921482997</v>
      </c>
      <c r="P138" s="163">
        <v>0.75463006256438991</v>
      </c>
      <c r="Q138" s="163">
        <v>0.63351906354207277</v>
      </c>
      <c r="R138" s="163">
        <v>0.43173099210066423</v>
      </c>
      <c r="S138" s="163">
        <v>0.6411868725712927</v>
      </c>
      <c r="T138" s="163">
        <v>0.41632017523608111</v>
      </c>
      <c r="U138" s="163">
        <v>0.40448218878140496</v>
      </c>
      <c r="V138" s="237">
        <v>0.53388216433218771</v>
      </c>
      <c r="W138" s="220">
        <v>2</v>
      </c>
      <c r="X138" s="164"/>
      <c r="Y138" s="165"/>
    </row>
    <row r="139" spans="2:25">
      <c r="B139" s="157">
        <v>2021</v>
      </c>
      <c r="C139" s="158" t="s">
        <v>131</v>
      </c>
      <c r="D139" s="159">
        <v>25859.992568219193</v>
      </c>
      <c r="E139" s="159">
        <v>931.05054061536987</v>
      </c>
      <c r="F139" s="159">
        <v>2412.809589327956</v>
      </c>
      <c r="G139" s="159">
        <v>310.417469183359</v>
      </c>
      <c r="H139" s="159">
        <v>0.82694068623352002</v>
      </c>
      <c r="I139" s="160">
        <v>22.726207257615915</v>
      </c>
      <c r="J139" s="161">
        <v>4.4126283957345587</v>
      </c>
      <c r="K139" s="161">
        <v>2.9689732566146496</v>
      </c>
      <c r="L139" s="161">
        <v>3.3825230502274537</v>
      </c>
      <c r="M139" s="161">
        <v>2.4919461538118406</v>
      </c>
      <c r="N139" s="623">
        <v>0.82694068623352002</v>
      </c>
      <c r="O139" s="162">
        <v>1.3565269630224783</v>
      </c>
      <c r="P139" s="163">
        <v>0.40236614967626394</v>
      </c>
      <c r="Q139" s="163">
        <v>0.65482395925439596</v>
      </c>
      <c r="R139" s="163">
        <v>0.29032698574681781</v>
      </c>
      <c r="S139" s="163">
        <v>0.67250988293681246</v>
      </c>
      <c r="T139" s="163">
        <v>0.53088188308432471</v>
      </c>
      <c r="U139" s="163">
        <v>0.61887553671011586</v>
      </c>
      <c r="V139" s="237">
        <v>0.51082737188604477</v>
      </c>
      <c r="W139" s="220">
        <v>2</v>
      </c>
      <c r="X139" s="164"/>
      <c r="Y139" s="165"/>
    </row>
    <row r="140" spans="2:25">
      <c r="B140" s="157">
        <v>2021</v>
      </c>
      <c r="C140" s="158" t="s">
        <v>132</v>
      </c>
      <c r="D140" s="159">
        <v>84941.247455493751</v>
      </c>
      <c r="E140" s="159">
        <v>991.81099790467078</v>
      </c>
      <c r="F140" s="159">
        <v>2405.9940129599859</v>
      </c>
      <c r="G140" s="159">
        <v>377.24812292648858</v>
      </c>
      <c r="H140" s="159">
        <v>0.7908157858136301</v>
      </c>
      <c r="I140" s="160">
        <v>27.73851766025042</v>
      </c>
      <c r="J140" s="161">
        <v>4.9291186347928662</v>
      </c>
      <c r="K140" s="161">
        <v>2.9964289197474177</v>
      </c>
      <c r="L140" s="161">
        <v>3.3812945423131873</v>
      </c>
      <c r="M140" s="161">
        <v>2.5766270875339199</v>
      </c>
      <c r="N140" s="623">
        <v>0.7908157858136301</v>
      </c>
      <c r="O140" s="162">
        <v>1.4430832487641314</v>
      </c>
      <c r="P140" s="163">
        <v>0.6904822559529642</v>
      </c>
      <c r="Q140" s="163">
        <v>0.67832889313215361</v>
      </c>
      <c r="R140" s="163">
        <v>0.28683214973903198</v>
      </c>
      <c r="S140" s="163">
        <v>0.73413186481596282</v>
      </c>
      <c r="T140" s="163">
        <v>0.49862454236730541</v>
      </c>
      <c r="U140" s="163">
        <v>0.67176068962729341</v>
      </c>
      <c r="V140" s="237">
        <v>0.56760063140904538</v>
      </c>
      <c r="W140" s="220">
        <v>2</v>
      </c>
      <c r="X140" s="164"/>
      <c r="Y140" s="165"/>
    </row>
    <row r="141" spans="2:25">
      <c r="B141" s="157">
        <v>2021</v>
      </c>
      <c r="C141" s="158" t="s">
        <v>133</v>
      </c>
      <c r="D141" s="159">
        <v>46572.880390995262</v>
      </c>
      <c r="E141" s="159">
        <v>849.03623786085541</v>
      </c>
      <c r="F141" s="159">
        <v>2513.7292840375876</v>
      </c>
      <c r="G141" s="159">
        <v>226.68617799654118</v>
      </c>
      <c r="H141" s="159">
        <v>0.67726454114605772</v>
      </c>
      <c r="I141" s="160">
        <v>7.4466672958052174</v>
      </c>
      <c r="J141" s="161">
        <v>4.6681330985561118</v>
      </c>
      <c r="K141" s="161">
        <v>2.9289262268365848</v>
      </c>
      <c r="L141" s="161">
        <v>3.4003185045435411</v>
      </c>
      <c r="M141" s="161">
        <v>2.3554250401845862</v>
      </c>
      <c r="N141" s="623">
        <v>0.67726454114605772</v>
      </c>
      <c r="O141" s="162">
        <v>0.87196195075169902</v>
      </c>
      <c r="P141" s="163">
        <v>0.54489550366086226</v>
      </c>
      <c r="Q141" s="163">
        <v>0.6205394918794096</v>
      </c>
      <c r="R141" s="163">
        <v>0.34095115657758235</v>
      </c>
      <c r="S141" s="163">
        <v>0.57316400635885256</v>
      </c>
      <c r="T141" s="163">
        <v>0.39723018153837475</v>
      </c>
      <c r="U141" s="163">
        <v>0.32281044389014835</v>
      </c>
      <c r="V141" s="237">
        <v>0.45582030111415667</v>
      </c>
      <c r="W141" s="220">
        <v>1</v>
      </c>
      <c r="X141" s="164"/>
      <c r="Y141" s="165"/>
    </row>
    <row r="142" spans="2:25">
      <c r="B142" s="157">
        <v>2021</v>
      </c>
      <c r="C142" s="158" t="s">
        <v>134</v>
      </c>
      <c r="D142" s="159">
        <v>56033.191528848714</v>
      </c>
      <c r="E142" s="159">
        <v>462.00558650063573</v>
      </c>
      <c r="F142" s="159">
        <v>2317.4609143967705</v>
      </c>
      <c r="G142" s="159">
        <v>168.41415465268679</v>
      </c>
      <c r="H142" s="159">
        <v>0.4356636532837011</v>
      </c>
      <c r="I142" s="160">
        <v>7.4327066189624329</v>
      </c>
      <c r="J142" s="161">
        <v>4.7484453596421803</v>
      </c>
      <c r="K142" s="161">
        <v>2.664647227010088</v>
      </c>
      <c r="L142" s="161">
        <v>3.3650124181973551</v>
      </c>
      <c r="M142" s="161">
        <v>2.2263785897124331</v>
      </c>
      <c r="N142" s="623">
        <v>0.4356636532837011</v>
      </c>
      <c r="O142" s="162">
        <v>0.87114699083062441</v>
      </c>
      <c r="P142" s="163">
        <v>0.58969645864615783</v>
      </c>
      <c r="Q142" s="163">
        <v>0.39428888608770607</v>
      </c>
      <c r="R142" s="163">
        <v>0.24051307195170937</v>
      </c>
      <c r="S142" s="163">
        <v>0.47925741271331856</v>
      </c>
      <c r="T142" s="163">
        <v>0.18149527108255334</v>
      </c>
      <c r="U142" s="163">
        <v>0.3223125103238208</v>
      </c>
      <c r="V142" s="237">
        <v>0.34839506829695455</v>
      </c>
      <c r="W142" s="220">
        <v>1</v>
      </c>
      <c r="X142" s="164"/>
      <c r="Y142" s="165"/>
    </row>
    <row r="143" spans="2:25">
      <c r="B143" s="157">
        <v>2021</v>
      </c>
      <c r="C143" s="158" t="s">
        <v>135</v>
      </c>
      <c r="D143" s="159">
        <v>38838.028230570693</v>
      </c>
      <c r="E143" s="159">
        <v>781.35904633984546</v>
      </c>
      <c r="F143" s="159">
        <v>2461.1638863288172</v>
      </c>
      <c r="G143" s="159">
        <v>218.60308932169244</v>
      </c>
      <c r="H143" s="159">
        <v>0.8405695440206481</v>
      </c>
      <c r="I143" s="160">
        <v>6.9884490154270669</v>
      </c>
      <c r="J143" s="161">
        <v>4.5892571730814913</v>
      </c>
      <c r="K143" s="161">
        <v>2.8928506446482722</v>
      </c>
      <c r="L143" s="161">
        <v>3.3911405338809741</v>
      </c>
      <c r="M143" s="161">
        <v>2.3396562951520345</v>
      </c>
      <c r="N143" s="623">
        <v>0.8405695440206481</v>
      </c>
      <c r="O143" s="162">
        <v>0.84438080109874269</v>
      </c>
      <c r="P143" s="163">
        <v>0.50089578632224796</v>
      </c>
      <c r="Q143" s="163">
        <v>0.58965500113382385</v>
      </c>
      <c r="R143" s="163">
        <v>0.31484183975719049</v>
      </c>
      <c r="S143" s="163">
        <v>0.56168915271774911</v>
      </c>
      <c r="T143" s="163">
        <v>0.54305162484453007</v>
      </c>
      <c r="U143" s="163">
        <v>0.30595859651095536</v>
      </c>
      <c r="V143" s="237">
        <v>0.46897636656288416</v>
      </c>
      <c r="W143" s="220">
        <v>2</v>
      </c>
      <c r="X143" s="164"/>
      <c r="Y143" s="165"/>
    </row>
    <row r="144" spans="2:25">
      <c r="B144" s="157">
        <v>2021</v>
      </c>
      <c r="C144" s="158" t="s">
        <v>136</v>
      </c>
      <c r="D144" s="159">
        <v>85358.804327062229</v>
      </c>
      <c r="E144" s="159">
        <v>916.72365862709091</v>
      </c>
      <c r="F144" s="159">
        <v>2302.2960341151493</v>
      </c>
      <c r="G144" s="159">
        <v>348.05194805194805</v>
      </c>
      <c r="H144" s="159">
        <v>0.73118118668596244</v>
      </c>
      <c r="I144" s="160">
        <v>7.4163184666420943</v>
      </c>
      <c r="J144" s="161">
        <v>4.9312483230308004</v>
      </c>
      <c r="K144" s="161">
        <v>2.9622384396828094</v>
      </c>
      <c r="L144" s="161">
        <v>3.3621611653913694</v>
      </c>
      <c r="M144" s="161">
        <v>2.5416440688563071</v>
      </c>
      <c r="N144" s="623">
        <v>0.73118118668596244</v>
      </c>
      <c r="O144" s="162">
        <v>0.87018837072324184</v>
      </c>
      <c r="P144" s="163">
        <v>0.69167026965834544</v>
      </c>
      <c r="Q144" s="163">
        <v>0.64905824797304013</v>
      </c>
      <c r="R144" s="163">
        <v>0.23240188206197301</v>
      </c>
      <c r="S144" s="163">
        <v>0.70867485993568058</v>
      </c>
      <c r="T144" s="163">
        <v>0.44537446941970221</v>
      </c>
      <c r="U144" s="163">
        <v>0.32172680160799483</v>
      </c>
      <c r="V144" s="237">
        <v>0.49149086684052162</v>
      </c>
      <c r="W144" s="220">
        <v>2</v>
      </c>
      <c r="X144" s="164"/>
      <c r="Y144" s="165"/>
    </row>
    <row r="145" spans="2:25">
      <c r="B145" s="157">
        <v>2021</v>
      </c>
      <c r="C145" s="158" t="s">
        <v>137</v>
      </c>
      <c r="D145" s="159">
        <v>27535.443473111394</v>
      </c>
      <c r="E145" s="159">
        <v>419.45890894176659</v>
      </c>
      <c r="F145" s="159">
        <v>2649.0164396285663</v>
      </c>
      <c r="G145" s="159">
        <v>132.48564397046761</v>
      </c>
      <c r="H145" s="159">
        <v>0.42170582586427663</v>
      </c>
      <c r="I145" s="160">
        <v>3.1620230136986303</v>
      </c>
      <c r="J145" s="161">
        <v>4.4398920754195963</v>
      </c>
      <c r="K145" s="161">
        <v>2.6226894228669488</v>
      </c>
      <c r="L145" s="161">
        <v>3.423084653509695</v>
      </c>
      <c r="M145" s="161">
        <v>2.1221688210487399</v>
      </c>
      <c r="N145" s="623">
        <v>0.42170582586427663</v>
      </c>
      <c r="O145" s="162">
        <v>0.49996502647093777</v>
      </c>
      <c r="P145" s="163">
        <v>0.4175747724915761</v>
      </c>
      <c r="Q145" s="163">
        <v>0.35836859498887802</v>
      </c>
      <c r="R145" s="163">
        <v>0.40571586524699305</v>
      </c>
      <c r="S145" s="163">
        <v>0.40342437457866454</v>
      </c>
      <c r="T145" s="163">
        <v>0.16903177943262671</v>
      </c>
      <c r="U145" s="163">
        <v>9.5523493477018925E-2</v>
      </c>
      <c r="V145" s="237">
        <v>0.30590151580902336</v>
      </c>
      <c r="W145" s="220">
        <v>1</v>
      </c>
      <c r="X145" s="164"/>
      <c r="Y145" s="165"/>
    </row>
    <row r="146" spans="2:25">
      <c r="B146" s="157">
        <v>2021</v>
      </c>
      <c r="C146" s="158" t="s">
        <v>138</v>
      </c>
      <c r="D146" s="159">
        <v>20488.143908734324</v>
      </c>
      <c r="E146" s="159">
        <v>694.7695923305613</v>
      </c>
      <c r="F146" s="159">
        <v>2366.9920550883016</v>
      </c>
      <c r="G146" s="159">
        <v>241.17893108209608</v>
      </c>
      <c r="H146" s="159">
        <v>1.0657823529614336</v>
      </c>
      <c r="I146" s="160">
        <v>37.937803008248423</v>
      </c>
      <c r="J146" s="161">
        <v>4.3115026159557717</v>
      </c>
      <c r="K146" s="161">
        <v>2.8418408026190036</v>
      </c>
      <c r="L146" s="161">
        <v>3.3741968002032272</v>
      </c>
      <c r="M146" s="161">
        <v>2.3823393660118874</v>
      </c>
      <c r="N146" s="623">
        <v>1.0657823529614336</v>
      </c>
      <c r="O146" s="162">
        <v>1.5790721771319454</v>
      </c>
      <c r="P146" s="163">
        <v>0.34595469460756517</v>
      </c>
      <c r="Q146" s="163">
        <v>0.54598521402233191</v>
      </c>
      <c r="R146" s="163">
        <v>0.26664062763990248</v>
      </c>
      <c r="S146" s="163">
        <v>0.59274945523761324</v>
      </c>
      <c r="T146" s="163">
        <v>0.74415297674860359</v>
      </c>
      <c r="U146" s="163">
        <v>0.75484876590219829</v>
      </c>
      <c r="V146" s="237">
        <v>0.53738925458104791</v>
      </c>
      <c r="W146" s="220">
        <v>2</v>
      </c>
      <c r="X146" s="164"/>
      <c r="Y146" s="165"/>
    </row>
    <row r="147" spans="2:25">
      <c r="B147" s="157">
        <v>2021</v>
      </c>
      <c r="C147" s="158" t="s">
        <v>139</v>
      </c>
      <c r="D147" s="159">
        <v>64525.736562952858</v>
      </c>
      <c r="E147" s="159">
        <v>868.06469657879654</v>
      </c>
      <c r="F147" s="159">
        <v>2341.7231376734153</v>
      </c>
      <c r="G147" s="159">
        <v>315.31127313516544</v>
      </c>
      <c r="H147" s="159">
        <v>0.64881911175517859</v>
      </c>
      <c r="I147" s="160">
        <v>25.073590343266691</v>
      </c>
      <c r="J147" s="161">
        <v>4.8097329707269525</v>
      </c>
      <c r="K147" s="161">
        <v>2.9385520942088648</v>
      </c>
      <c r="L147" s="161">
        <v>3.3695355470606878</v>
      </c>
      <c r="M147" s="161">
        <v>2.4987394980960671</v>
      </c>
      <c r="N147" s="623">
        <v>0.64881911175517859</v>
      </c>
      <c r="O147" s="162">
        <v>1.3992165260055291</v>
      </c>
      <c r="P147" s="163">
        <v>0.62388480633098575</v>
      </c>
      <c r="Q147" s="163">
        <v>0.62878024625519713</v>
      </c>
      <c r="R147" s="163">
        <v>0.25338038313127931</v>
      </c>
      <c r="S147" s="163">
        <v>0.67745337281087714</v>
      </c>
      <c r="T147" s="163">
        <v>0.37183014175865819</v>
      </c>
      <c r="U147" s="163">
        <v>0.64495849587341192</v>
      </c>
      <c r="V147" s="237">
        <v>0.50273588937649893</v>
      </c>
      <c r="W147" s="220">
        <v>2</v>
      </c>
      <c r="X147" s="164"/>
      <c r="Y147" s="165"/>
    </row>
    <row r="148" spans="2:25">
      <c r="B148" s="157">
        <v>2021</v>
      </c>
      <c r="C148" s="158" t="s">
        <v>140</v>
      </c>
      <c r="D148" s="159">
        <v>46540.934694735559</v>
      </c>
      <c r="E148" s="159">
        <v>796.31451596467309</v>
      </c>
      <c r="F148" s="170">
        <v>2528.864839112774</v>
      </c>
      <c r="G148" s="159">
        <v>271.82404891304344</v>
      </c>
      <c r="H148" s="159">
        <v>0.39368175725079207</v>
      </c>
      <c r="I148" s="160">
        <v>6.1541773451706066</v>
      </c>
      <c r="J148" s="161">
        <v>4.6678351010970296</v>
      </c>
      <c r="K148" s="161">
        <v>2.9010846325238151</v>
      </c>
      <c r="L148" s="161">
        <v>3.4029256181161998</v>
      </c>
      <c r="M148" s="161">
        <v>2.4342878771507088</v>
      </c>
      <c r="N148" s="623">
        <v>0.39368175725079207</v>
      </c>
      <c r="O148" s="162">
        <v>0.78917000717293317</v>
      </c>
      <c r="P148" s="163">
        <v>0.54472927037880126</v>
      </c>
      <c r="Q148" s="163">
        <v>0.59670416034112428</v>
      </c>
      <c r="R148" s="163">
        <v>0.3483678238080537</v>
      </c>
      <c r="S148" s="163">
        <v>0.63055218214838926</v>
      </c>
      <c r="T148" s="163">
        <v>0.14400798922047217</v>
      </c>
      <c r="U148" s="163">
        <v>0.27222527195310509</v>
      </c>
      <c r="V148" s="237">
        <v>0.39715725884536318</v>
      </c>
      <c r="W148" s="220">
        <v>1</v>
      </c>
      <c r="X148" s="164"/>
      <c r="Y148" s="165"/>
    </row>
    <row r="149" spans="2:25">
      <c r="B149" s="557">
        <v>2021</v>
      </c>
      <c r="C149" s="201" t="s">
        <v>141</v>
      </c>
      <c r="D149" s="202">
        <v>20352.390595264606</v>
      </c>
      <c r="E149" s="202">
        <v>437.08960515712982</v>
      </c>
      <c r="F149" s="202">
        <v>2281.4185177524887</v>
      </c>
      <c r="G149" s="202">
        <v>146.10193392425464</v>
      </c>
      <c r="H149" s="202">
        <v>0.5226504861575002</v>
      </c>
      <c r="I149" s="203">
        <v>4.7967533260244748</v>
      </c>
      <c r="J149" s="204">
        <v>4.30861542886122</v>
      </c>
      <c r="K149" s="205">
        <v>2.6405704782430748</v>
      </c>
      <c r="L149" s="205">
        <v>3.3582049622945664</v>
      </c>
      <c r="M149" s="205">
        <v>2.1646559646480097</v>
      </c>
      <c r="N149" s="624">
        <v>0.5226504861575002</v>
      </c>
      <c r="O149" s="206">
        <v>0.68094738536168176</v>
      </c>
      <c r="P149" s="207">
        <v>0.34434412185929553</v>
      </c>
      <c r="Q149" s="208">
        <v>0.37367665811042566</v>
      </c>
      <c r="R149" s="208">
        <v>0.22114735054755708</v>
      </c>
      <c r="S149" s="208">
        <v>0.43434210160283432</v>
      </c>
      <c r="T149" s="208">
        <v>0.25916922653405755</v>
      </c>
      <c r="U149" s="208">
        <v>0.20610217234750738</v>
      </c>
      <c r="V149" s="238">
        <v>0.29884936047486432</v>
      </c>
      <c r="W149" s="592">
        <v>1</v>
      </c>
      <c r="X149" s="164"/>
      <c r="Y149" s="165"/>
    </row>
    <row r="150" spans="2:25">
      <c r="W150" s="220"/>
    </row>
    <row r="151" spans="2:25">
      <c r="B151" s="209"/>
      <c r="C151" s="210" t="s">
        <v>354</v>
      </c>
      <c r="D151" s="211">
        <f>SMALL(D9:D149,1)</f>
        <v>4912.7905854255978</v>
      </c>
      <c r="E151" s="211">
        <f t="shared" ref="E151:O151" si="0">SMALL(E9:E149,1)</f>
        <v>159.98745502126619</v>
      </c>
      <c r="F151" s="211">
        <f t="shared" si="0"/>
        <v>1907.5109760589135</v>
      </c>
      <c r="G151" s="211">
        <f t="shared" si="0"/>
        <v>36.964344128230287</v>
      </c>
      <c r="H151" s="211">
        <f t="shared" si="0"/>
        <v>0.23240763624076843</v>
      </c>
      <c r="I151" s="212">
        <f t="shared" si="0"/>
        <v>2.206090117965577</v>
      </c>
      <c r="J151" s="211">
        <f t="shared" si="0"/>
        <v>3.691328252119261</v>
      </c>
      <c r="K151" s="211">
        <f t="shared" si="0"/>
        <v>2.20408592997694</v>
      </c>
      <c r="L151" s="211">
        <f t="shared" si="0"/>
        <v>3.2804670456193712</v>
      </c>
      <c r="M151" s="211">
        <f t="shared" si="0"/>
        <v>1.5677830047573309</v>
      </c>
      <c r="N151" s="211">
        <f t="shared" si="0"/>
        <v>0.23240763624076843</v>
      </c>
      <c r="O151" s="212">
        <f t="shared" si="0"/>
        <v>0.34362324923553106</v>
      </c>
      <c r="P151" s="211">
        <f>SMALL(P9:P149,1)</f>
        <v>0</v>
      </c>
      <c r="Q151" s="211">
        <f t="shared" ref="Q151:U151" si="1">SMALL(Q9:Q149,1)</f>
        <v>0</v>
      </c>
      <c r="R151" s="211">
        <f t="shared" si="1"/>
        <v>0</v>
      </c>
      <c r="S151" s="211">
        <f t="shared" si="1"/>
        <v>0</v>
      </c>
      <c r="T151" s="211">
        <f t="shared" si="1"/>
        <v>0</v>
      </c>
      <c r="U151" s="212">
        <f t="shared" si="1"/>
        <v>0</v>
      </c>
      <c r="V151" s="227">
        <f>SMALL(V9:V149,1)</f>
        <v>8.3179709395454854E-2</v>
      </c>
      <c r="W151" s="220"/>
    </row>
    <row r="152" spans="2:25">
      <c r="C152" s="214" t="s">
        <v>197</v>
      </c>
      <c r="D152" s="223">
        <f t="shared" ref="D152:V152" si="2">AVERAGE(D9:D149)</f>
        <v>53238.330300072994</v>
      </c>
      <c r="E152" s="223">
        <f t="shared" si="2"/>
        <v>815.54153058261238</v>
      </c>
      <c r="F152" s="223">
        <f t="shared" si="2"/>
        <v>2535.3750424541163</v>
      </c>
      <c r="G152" s="223">
        <f t="shared" si="2"/>
        <v>260.00153315543895</v>
      </c>
      <c r="H152" s="223">
        <f t="shared" si="2"/>
        <v>0.66043777542060256</v>
      </c>
      <c r="I152" s="224">
        <f t="shared" si="2"/>
        <v>12.857223836519676</v>
      </c>
      <c r="J152" s="223">
        <f t="shared" si="2"/>
        <v>4.5909244327381753</v>
      </c>
      <c r="K152" s="223">
        <f t="shared" si="2"/>
        <v>2.8639940600852909</v>
      </c>
      <c r="L152" s="223">
        <f t="shared" si="2"/>
        <v>3.4007650010570512</v>
      </c>
      <c r="M152" s="223">
        <f t="shared" si="2"/>
        <v>2.3623019683879862</v>
      </c>
      <c r="N152" s="223">
        <f t="shared" si="2"/>
        <v>0.66043777542060256</v>
      </c>
      <c r="O152" s="224">
        <f t="shared" si="2"/>
        <v>0.93700254585569132</v>
      </c>
      <c r="P152" s="225">
        <f>AVERAGE(P9:P149)</f>
        <v>0.50182584138255748</v>
      </c>
      <c r="Q152" s="225">
        <f t="shared" si="2"/>
        <v>0.56495073124200312</v>
      </c>
      <c r="R152" s="225">
        <f t="shared" si="2"/>
        <v>0.34222134138847871</v>
      </c>
      <c r="S152" s="225">
        <f t="shared" si="2"/>
        <v>0.57816831992162965</v>
      </c>
      <c r="T152" s="225">
        <f t="shared" si="2"/>
        <v>0.38220490233033516</v>
      </c>
      <c r="U152" s="226">
        <f t="shared" si="2"/>
        <v>0.36254969319395247</v>
      </c>
      <c r="V152" s="225">
        <f t="shared" si="2"/>
        <v>0.44381165771300446</v>
      </c>
      <c r="W152" s="220"/>
    </row>
    <row r="153" spans="2:25">
      <c r="C153" s="214" t="s">
        <v>198</v>
      </c>
      <c r="D153" s="223">
        <f t="shared" ref="D153:V153" si="3">MEDIAN(D9:D149)</f>
        <v>39608.816005499117</v>
      </c>
      <c r="E153" s="223">
        <f t="shared" si="3"/>
        <v>758.96110704867533</v>
      </c>
      <c r="F153" s="223">
        <f t="shared" si="3"/>
        <v>2498.6712449392553</v>
      </c>
      <c r="G153" s="223">
        <f t="shared" si="3"/>
        <v>231.84804582210242</v>
      </c>
      <c r="H153" s="223">
        <f t="shared" si="3"/>
        <v>0.64364044407305721</v>
      </c>
      <c r="I153" s="224">
        <f t="shared" si="3"/>
        <v>7.4163184666420943</v>
      </c>
      <c r="J153" s="223">
        <f t="shared" si="3"/>
        <v>4.5977918605824399</v>
      </c>
      <c r="K153" s="223">
        <f t="shared" si="3"/>
        <v>2.880219521051044</v>
      </c>
      <c r="L153" s="223">
        <f t="shared" si="3"/>
        <v>3.3977091189111399</v>
      </c>
      <c r="M153" s="223">
        <f t="shared" si="3"/>
        <v>2.3652034397088375</v>
      </c>
      <c r="N153" s="223">
        <f t="shared" si="3"/>
        <v>0.64364044407305721</v>
      </c>
      <c r="O153" s="224">
        <f t="shared" si="3"/>
        <v>0.87018837072324184</v>
      </c>
      <c r="P153" s="225">
        <f>MEDIAN(P9:P149)</f>
        <v>0.50565672998605293</v>
      </c>
      <c r="Q153" s="225">
        <f t="shared" si="3"/>
        <v>0.5788414315063507</v>
      </c>
      <c r="R153" s="225">
        <f t="shared" si="3"/>
        <v>0.33352802583465985</v>
      </c>
      <c r="S153" s="225">
        <f t="shared" si="3"/>
        <v>0.58027970917181526</v>
      </c>
      <c r="T153" s="225">
        <f t="shared" si="3"/>
        <v>0.36720590623300314</v>
      </c>
      <c r="U153" s="226">
        <f t="shared" si="3"/>
        <v>0.32172680160799483</v>
      </c>
      <c r="V153" s="225">
        <f t="shared" si="3"/>
        <v>0.43158331161761315</v>
      </c>
      <c r="W153" s="220"/>
    </row>
    <row r="154" spans="2:25">
      <c r="C154" s="214" t="s">
        <v>355</v>
      </c>
      <c r="D154" s="213">
        <f t="shared" ref="D154:V154" si="4">LARGE(D9:D149,1)</f>
        <v>304771.56010628014</v>
      </c>
      <c r="E154" s="213">
        <f t="shared" si="4"/>
        <v>2355.9538531938865</v>
      </c>
      <c r="F154" s="213">
        <f t="shared" si="4"/>
        <v>4285.3663003237425</v>
      </c>
      <c r="G154" s="213">
        <f t="shared" si="4"/>
        <v>874.94973864093288</v>
      </c>
      <c r="H154" s="213">
        <f t="shared" si="4"/>
        <v>1.3523046772522747</v>
      </c>
      <c r="I154" s="215">
        <f t="shared" si="4"/>
        <v>95.566853969710863</v>
      </c>
      <c r="J154" s="213">
        <f t="shared" si="4"/>
        <v>5.4839744381755233</v>
      </c>
      <c r="K154" s="213">
        <f t="shared" si="4"/>
        <v>3.3721667795363168</v>
      </c>
      <c r="L154" s="213">
        <f t="shared" si="4"/>
        <v>3.6319879500422254</v>
      </c>
      <c r="M154" s="213">
        <f t="shared" si="4"/>
        <v>2.9419831057562065</v>
      </c>
      <c r="N154" s="213">
        <f t="shared" si="4"/>
        <v>1.3523046772522747</v>
      </c>
      <c r="O154" s="215">
        <f t="shared" si="4"/>
        <v>1.9803072894085327</v>
      </c>
      <c r="P154" s="213">
        <f>LARGE(P9:P149,1)</f>
        <v>1</v>
      </c>
      <c r="Q154" s="213">
        <f t="shared" si="4"/>
        <v>1</v>
      </c>
      <c r="R154" s="213">
        <f t="shared" si="4"/>
        <v>1</v>
      </c>
      <c r="S154" s="213">
        <f t="shared" si="4"/>
        <v>1</v>
      </c>
      <c r="T154" s="213">
        <f t="shared" si="4"/>
        <v>1</v>
      </c>
      <c r="U154" s="215">
        <f t="shared" si="4"/>
        <v>1</v>
      </c>
      <c r="V154" s="228">
        <f t="shared" si="4"/>
        <v>0.84007552179533085</v>
      </c>
      <c r="W154" s="220"/>
    </row>
    <row r="155" spans="2:25">
      <c r="B155" s="169"/>
      <c r="C155" s="216" t="s">
        <v>199</v>
      </c>
      <c r="D155" s="412">
        <f t="shared" ref="D155:V155" si="5">SKEW(D9:D149)</f>
        <v>2.3659468768548151</v>
      </c>
      <c r="E155" s="412">
        <f t="shared" si="5"/>
        <v>1.4046721688280763</v>
      </c>
      <c r="F155" s="412">
        <f t="shared" si="5"/>
        <v>1.4225126451483165</v>
      </c>
      <c r="G155" s="412">
        <f t="shared" si="5"/>
        <v>1.4428599995706088</v>
      </c>
      <c r="H155" s="413">
        <f t="shared" si="5"/>
        <v>0.57222375838955397</v>
      </c>
      <c r="I155" s="414">
        <f t="shared" si="5"/>
        <v>2.6778075536569999</v>
      </c>
      <c r="J155" s="413">
        <f t="shared" si="5"/>
        <v>-0.12437858398889057</v>
      </c>
      <c r="K155" s="413">
        <f t="shared" si="5"/>
        <v>-0.18025047035853278</v>
      </c>
      <c r="L155" s="413">
        <f t="shared" si="5"/>
        <v>0.70104875744928563</v>
      </c>
      <c r="M155" s="413">
        <f t="shared" si="5"/>
        <v>-0.15894750953905051</v>
      </c>
      <c r="N155" s="413">
        <f t="shared" si="5"/>
        <v>0.57222375838955397</v>
      </c>
      <c r="O155" s="415">
        <f t="shared" si="5"/>
        <v>0.54807176478494379</v>
      </c>
      <c r="P155" s="413">
        <f t="shared" si="5"/>
        <v>-0.12437858398890997</v>
      </c>
      <c r="Q155" s="413">
        <f t="shared" si="5"/>
        <v>-0.18025047035852204</v>
      </c>
      <c r="R155" s="413">
        <f t="shared" si="5"/>
        <v>0.70104875744926254</v>
      </c>
      <c r="S155" s="413">
        <f t="shared" si="5"/>
        <v>-0.15894750953902742</v>
      </c>
      <c r="T155" s="413">
        <f t="shared" si="5"/>
        <v>0.57222375838955453</v>
      </c>
      <c r="U155" s="415">
        <f t="shared" si="5"/>
        <v>0.54807176478494268</v>
      </c>
      <c r="V155" s="413">
        <f t="shared" si="5"/>
        <v>0.18792057861533876</v>
      </c>
      <c r="W155" s="220"/>
    </row>
    <row r="156" spans="2:25">
      <c r="W156" s="220"/>
    </row>
    <row r="157" spans="2:25">
      <c r="P157" s="506"/>
      <c r="W157" s="220"/>
    </row>
    <row r="158" spans="2:25">
      <c r="P158" s="163"/>
      <c r="W158" s="220"/>
    </row>
    <row r="159" spans="2:25">
      <c r="P159" s="506"/>
      <c r="W159" s="220"/>
    </row>
    <row r="160" spans="2:25">
      <c r="W160" s="220"/>
    </row>
    <row r="161" spans="23:23">
      <c r="W161" s="220"/>
    </row>
    <row r="162" spans="23:23">
      <c r="W162" s="220"/>
    </row>
    <row r="163" spans="23:23">
      <c r="W163" s="220"/>
    </row>
    <row r="164" spans="23:23">
      <c r="W164" s="220"/>
    </row>
    <row r="165" spans="23:23">
      <c r="W165" s="220"/>
    </row>
    <row r="166" spans="23:23">
      <c r="W166" s="220"/>
    </row>
    <row r="167" spans="23:23">
      <c r="W167" s="220"/>
    </row>
    <row r="168" spans="23:23">
      <c r="W168" s="220"/>
    </row>
    <row r="169" spans="23:23">
      <c r="W169" s="220"/>
    </row>
    <row r="170" spans="23:23">
      <c r="W170" s="220"/>
    </row>
    <row r="171" spans="23:23">
      <c r="W171" s="220"/>
    </row>
    <row r="172" spans="23:23">
      <c r="W172" s="220"/>
    </row>
    <row r="173" spans="23:23">
      <c r="W173" s="220"/>
    </row>
    <row r="174" spans="23:23">
      <c r="W174" s="220"/>
    </row>
    <row r="175" spans="23:23">
      <c r="W175" s="220"/>
    </row>
    <row r="176" spans="23:23">
      <c r="W176" s="220"/>
    </row>
    <row r="177" spans="23:23">
      <c r="W177" s="220"/>
    </row>
    <row r="178" spans="23:23">
      <c r="W178" s="220"/>
    </row>
    <row r="179" spans="23:23">
      <c r="W179" s="220"/>
    </row>
    <row r="180" spans="23:23">
      <c r="W180" s="220"/>
    </row>
    <row r="181" spans="23:23">
      <c r="W181" s="220"/>
    </row>
    <row r="182" spans="23:23">
      <c r="W182" s="220"/>
    </row>
    <row r="183" spans="23:23">
      <c r="W183" s="220"/>
    </row>
    <row r="184" spans="23:23">
      <c r="W184" s="220"/>
    </row>
    <row r="185" spans="23:23">
      <c r="W185" s="220"/>
    </row>
    <row r="186" spans="23:23">
      <c r="W186" s="220"/>
    </row>
    <row r="187" spans="23:23">
      <c r="W187" s="220"/>
    </row>
    <row r="188" spans="23:23">
      <c r="W188" s="220"/>
    </row>
    <row r="189" spans="23:23">
      <c r="W189" s="220"/>
    </row>
    <row r="190" spans="23:23">
      <c r="W190" s="220"/>
    </row>
    <row r="191" spans="23:23">
      <c r="W191" s="220"/>
    </row>
    <row r="192" spans="23:23">
      <c r="W192" s="220"/>
    </row>
    <row r="193" spans="23:23">
      <c r="W193" s="220"/>
    </row>
    <row r="194" spans="23:23">
      <c r="W194" s="220"/>
    </row>
    <row r="195" spans="23:23">
      <c r="W195" s="220"/>
    </row>
    <row r="196" spans="23:23">
      <c r="W196" s="220"/>
    </row>
    <row r="197" spans="23:23">
      <c r="W197" s="220"/>
    </row>
    <row r="198" spans="23:23">
      <c r="W198" s="220"/>
    </row>
    <row r="199" spans="23:23">
      <c r="W199" s="220"/>
    </row>
    <row r="200" spans="23:23">
      <c r="W200" s="220"/>
    </row>
    <row r="201" spans="23:23">
      <c r="W201" s="220"/>
    </row>
    <row r="202" spans="23:23">
      <c r="W202" s="220"/>
    </row>
    <row r="203" spans="23:23">
      <c r="W203" s="220"/>
    </row>
    <row r="204" spans="23:23">
      <c r="W204" s="220"/>
    </row>
    <row r="205" spans="23:23">
      <c r="W205" s="220"/>
    </row>
    <row r="206" spans="23:23">
      <c r="W206" s="220"/>
    </row>
    <row r="207" spans="23:23">
      <c r="W207" s="220"/>
    </row>
    <row r="208" spans="23:23">
      <c r="W208" s="220"/>
    </row>
    <row r="209" spans="23:23">
      <c r="W209" s="220"/>
    </row>
    <row r="210" spans="23:23">
      <c r="W210" s="220"/>
    </row>
    <row r="211" spans="23:23">
      <c r="W211" s="220"/>
    </row>
    <row r="212" spans="23:23">
      <c r="W212" s="220"/>
    </row>
    <row r="213" spans="23:23">
      <c r="W213" s="220"/>
    </row>
    <row r="214" spans="23:23">
      <c r="W214" s="220"/>
    </row>
    <row r="215" spans="23:23">
      <c r="W215" s="220"/>
    </row>
    <row r="216" spans="23:23">
      <c r="W216" s="220"/>
    </row>
    <row r="217" spans="23:23">
      <c r="W217" s="220"/>
    </row>
    <row r="218" spans="23:23">
      <c r="W218" s="220"/>
    </row>
    <row r="219" spans="23:23">
      <c r="W219" s="220"/>
    </row>
    <row r="220" spans="23:23">
      <c r="W220" s="220"/>
    </row>
    <row r="221" spans="23:23">
      <c r="W221" s="220"/>
    </row>
    <row r="222" spans="23:23">
      <c r="W222" s="220"/>
    </row>
    <row r="223" spans="23:23">
      <c r="W223" s="220"/>
    </row>
    <row r="224" spans="23:23">
      <c r="W224" s="220"/>
    </row>
    <row r="225" spans="23:23">
      <c r="W225" s="220"/>
    </row>
    <row r="226" spans="23:23">
      <c r="W226" s="220"/>
    </row>
    <row r="227" spans="23:23">
      <c r="W227" s="220"/>
    </row>
    <row r="228" spans="23:23">
      <c r="W228" s="220"/>
    </row>
    <row r="229" spans="23:23">
      <c r="W229" s="220"/>
    </row>
    <row r="230" spans="23:23">
      <c r="W230" s="220"/>
    </row>
    <row r="231" spans="23:23">
      <c r="W231" s="220"/>
    </row>
    <row r="232" spans="23:23">
      <c r="W232" s="220"/>
    </row>
    <row r="233" spans="23:23">
      <c r="W233" s="220"/>
    </row>
    <row r="234" spans="23:23">
      <c r="W234" s="220"/>
    </row>
    <row r="235" spans="23:23">
      <c r="W235" s="220"/>
    </row>
    <row r="236" spans="23:23">
      <c r="W236" s="220"/>
    </row>
    <row r="237" spans="23:23">
      <c r="W237" s="220"/>
    </row>
    <row r="238" spans="23:23">
      <c r="W238" s="220"/>
    </row>
    <row r="239" spans="23:23">
      <c r="W239" s="220"/>
    </row>
    <row r="240" spans="23:23">
      <c r="W240" s="220"/>
    </row>
    <row r="241" spans="23:23">
      <c r="W241" s="220"/>
    </row>
    <row r="242" spans="23:23">
      <c r="W242" s="220"/>
    </row>
    <row r="243" spans="23:23">
      <c r="W243" s="220"/>
    </row>
    <row r="244" spans="23:23">
      <c r="W244" s="220"/>
    </row>
    <row r="245" spans="23:23">
      <c r="W245" s="220"/>
    </row>
    <row r="246" spans="23:23">
      <c r="W246" s="220"/>
    </row>
    <row r="247" spans="23:23">
      <c r="W247" s="220"/>
    </row>
    <row r="248" spans="23:23">
      <c r="W248" s="220"/>
    </row>
    <row r="249" spans="23:23">
      <c r="W249" s="220"/>
    </row>
    <row r="250" spans="23:23">
      <c r="W250" s="220"/>
    </row>
    <row r="251" spans="23:23">
      <c r="W251" s="220"/>
    </row>
  </sheetData>
  <autoFilter ref="B8:W149">
    <sortState ref="B9:W149">
      <sortCondition ref="C8:C149"/>
    </sortState>
  </autoFilter>
  <mergeCells count="7">
    <mergeCell ref="C1:I1"/>
    <mergeCell ref="AA19:AC19"/>
    <mergeCell ref="D7:I7"/>
    <mergeCell ref="J7:O7"/>
    <mergeCell ref="P7:U7"/>
    <mergeCell ref="V5:W5"/>
    <mergeCell ref="V6:W6"/>
  </mergeCells>
  <conditionalFormatting sqref="V9:V149">
    <cfRule type="cellIs" dxfId="12" priority="13" operator="lessThanOrEqual">
      <formula>$AB$21</formula>
    </cfRule>
    <cfRule type="cellIs" dxfId="11" priority="14" operator="lessThanOrEqual">
      <formula>$AB$22</formula>
    </cfRule>
  </conditionalFormatting>
  <hyperlinks>
    <hyperlink ref="C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164"/>
  <sheetViews>
    <sheetView showGridLines="0" workbookViewId="0">
      <selection activeCell="O15" sqref="O15"/>
    </sheetView>
  </sheetViews>
  <sheetFormatPr defaultColWidth="8.85546875" defaultRowHeight="15"/>
  <cols>
    <col min="1" max="2" width="8.85546875" style="27"/>
    <col min="3" max="3" width="36.85546875" style="27" customWidth="1"/>
    <col min="4" max="9" width="17.7109375" style="27" customWidth="1"/>
    <col min="10" max="16384" width="8.85546875" style="27"/>
  </cols>
  <sheetData>
    <row r="1" spans="2:10">
      <c r="C1" s="631" t="s">
        <v>237</v>
      </c>
      <c r="D1" s="631"/>
      <c r="E1" s="631"/>
      <c r="F1" s="631"/>
      <c r="G1" s="631"/>
      <c r="H1" s="631"/>
      <c r="I1" s="631"/>
      <c r="J1" s="33"/>
    </row>
    <row r="2" spans="2:10">
      <c r="B2" s="65" t="s">
        <v>434</v>
      </c>
      <c r="D2" s="28"/>
      <c r="E2" s="28"/>
      <c r="F2" s="28"/>
      <c r="G2" s="28"/>
      <c r="H2" s="28"/>
      <c r="I2" s="28"/>
      <c r="J2" s="28"/>
    </row>
    <row r="3" spans="2:10">
      <c r="B3" s="65" t="s">
        <v>576</v>
      </c>
      <c r="D3" s="28"/>
      <c r="E3" s="28"/>
      <c r="F3" s="28"/>
      <c r="G3" s="28"/>
      <c r="H3" s="28"/>
      <c r="I3" s="28"/>
      <c r="J3" s="28"/>
    </row>
    <row r="4" spans="2:10">
      <c r="B4" s="105">
        <v>2021</v>
      </c>
      <c r="D4" s="28"/>
      <c r="E4" s="28"/>
      <c r="F4" s="28"/>
      <c r="G4" s="28"/>
      <c r="H4" s="28"/>
      <c r="I4" s="28"/>
      <c r="J4" s="28"/>
    </row>
    <row r="5" spans="2:10" s="61" customFormat="1">
      <c r="B5" s="102" t="s">
        <v>302</v>
      </c>
      <c r="D5" s="70"/>
      <c r="E5" s="70"/>
      <c r="F5" s="70"/>
      <c r="G5" s="70"/>
      <c r="H5" s="70"/>
      <c r="I5" s="70"/>
      <c r="J5" s="70"/>
    </row>
    <row r="6" spans="2:10">
      <c r="F6" s="667"/>
      <c r="G6" s="667"/>
    </row>
    <row r="7" spans="2:10" ht="90">
      <c r="B7" s="15" t="s">
        <v>186</v>
      </c>
      <c r="C7" s="67" t="s">
        <v>0</v>
      </c>
      <c r="D7" s="610" t="s">
        <v>577</v>
      </c>
      <c r="E7" s="607" t="s">
        <v>578</v>
      </c>
      <c r="F7" s="607" t="s">
        <v>579</v>
      </c>
      <c r="G7" s="607" t="s">
        <v>580</v>
      </c>
      <c r="H7" s="607" t="s">
        <v>582</v>
      </c>
      <c r="I7" s="607" t="s">
        <v>581</v>
      </c>
    </row>
    <row r="8" spans="2:10">
      <c r="B8">
        <v>5100102</v>
      </c>
      <c r="C8" s="72" t="s">
        <v>1</v>
      </c>
      <c r="D8" s="31">
        <v>15.7</v>
      </c>
      <c r="E8" s="31">
        <v>90.7</v>
      </c>
      <c r="F8" s="3">
        <v>21.835000000000001</v>
      </c>
      <c r="G8" s="3">
        <v>0</v>
      </c>
      <c r="H8" s="3">
        <v>28.8</v>
      </c>
      <c r="I8" s="3">
        <v>67.900000000000006</v>
      </c>
    </row>
    <row r="9" spans="2:10">
      <c r="B9">
        <v>5100201</v>
      </c>
      <c r="C9" s="72" t="s">
        <v>2</v>
      </c>
      <c r="D9" s="31">
        <v>45.4</v>
      </c>
      <c r="E9" s="31">
        <v>92.2</v>
      </c>
      <c r="F9" s="3">
        <v>46.924999999999997</v>
      </c>
      <c r="G9" s="3">
        <v>23.155000000000001</v>
      </c>
      <c r="H9" s="3">
        <v>21.5</v>
      </c>
      <c r="I9" s="3">
        <v>94.3</v>
      </c>
    </row>
    <row r="10" spans="2:10">
      <c r="B10">
        <v>5100250</v>
      </c>
      <c r="C10" s="72" t="s">
        <v>3</v>
      </c>
      <c r="D10" s="31">
        <v>34.4</v>
      </c>
      <c r="E10" s="31">
        <v>88</v>
      </c>
      <c r="F10" s="3">
        <v>42.085000000000008</v>
      </c>
      <c r="G10" s="3">
        <v>26.040000000000003</v>
      </c>
      <c r="H10" s="3">
        <v>17.7</v>
      </c>
      <c r="I10" s="3">
        <v>85</v>
      </c>
    </row>
    <row r="11" spans="2:10">
      <c r="B11">
        <v>5100300</v>
      </c>
      <c r="C11" s="72" t="s">
        <v>4</v>
      </c>
      <c r="D11" s="31">
        <v>14.5</v>
      </c>
      <c r="E11" s="31">
        <v>62</v>
      </c>
      <c r="F11" s="3">
        <v>49.61</v>
      </c>
      <c r="G11" s="3">
        <v>27.835000000000001</v>
      </c>
      <c r="H11" s="3">
        <v>36.4</v>
      </c>
      <c r="I11" s="3">
        <v>88.7</v>
      </c>
    </row>
    <row r="12" spans="2:10">
      <c r="B12">
        <v>5100359</v>
      </c>
      <c r="C12" s="72" t="s">
        <v>5</v>
      </c>
      <c r="D12" s="31">
        <v>13.7</v>
      </c>
      <c r="E12" s="31">
        <v>57.5</v>
      </c>
      <c r="F12" s="3">
        <v>27.814999999999998</v>
      </c>
      <c r="G12" s="3">
        <v>26.839999999999996</v>
      </c>
      <c r="H12" s="3">
        <v>21.6</v>
      </c>
      <c r="I12" s="3">
        <v>66.7</v>
      </c>
    </row>
    <row r="13" spans="2:10">
      <c r="B13">
        <v>5100409</v>
      </c>
      <c r="C13" s="72" t="s">
        <v>6</v>
      </c>
      <c r="D13" s="31">
        <v>37.200000000000003</v>
      </c>
      <c r="E13" s="31">
        <v>76.900000000000006</v>
      </c>
      <c r="F13" s="3">
        <v>46.445000000000007</v>
      </c>
      <c r="G13" s="3">
        <v>18.29</v>
      </c>
      <c r="H13" s="3">
        <v>17.5</v>
      </c>
      <c r="I13" s="3">
        <v>79.2</v>
      </c>
    </row>
    <row r="14" spans="2:10">
      <c r="B14">
        <v>5100508</v>
      </c>
      <c r="C14" s="72" t="s">
        <v>7</v>
      </c>
      <c r="D14" s="31">
        <v>16.8</v>
      </c>
      <c r="E14" s="31">
        <v>50.5</v>
      </c>
      <c r="F14" s="3">
        <v>19.32</v>
      </c>
      <c r="G14" s="3">
        <v>8.2949999999999999</v>
      </c>
      <c r="H14" s="3">
        <v>26.3</v>
      </c>
      <c r="I14" s="3">
        <v>63.4</v>
      </c>
    </row>
    <row r="15" spans="2:10">
      <c r="B15">
        <v>5100607</v>
      </c>
      <c r="C15" s="72" t="s">
        <v>8</v>
      </c>
      <c r="D15" s="31">
        <v>28</v>
      </c>
      <c r="E15" s="31">
        <v>78.400000000000006</v>
      </c>
      <c r="F15" s="3">
        <v>50.375</v>
      </c>
      <c r="G15" s="3">
        <v>0</v>
      </c>
      <c r="H15" s="3">
        <v>25.2</v>
      </c>
      <c r="I15" s="3">
        <v>99.5</v>
      </c>
    </row>
    <row r="16" spans="2:10">
      <c r="B16">
        <v>5100805</v>
      </c>
      <c r="C16" s="72" t="s">
        <v>9</v>
      </c>
      <c r="D16" s="31">
        <v>21.1</v>
      </c>
      <c r="E16" s="31">
        <v>64.900000000000006</v>
      </c>
      <c r="F16" s="3">
        <v>40.47</v>
      </c>
      <c r="G16" s="3">
        <v>18.564999999999998</v>
      </c>
      <c r="H16" s="3">
        <v>20.5</v>
      </c>
      <c r="I16" s="3">
        <v>82.5</v>
      </c>
    </row>
    <row r="17" spans="2:9">
      <c r="B17">
        <v>5101001</v>
      </c>
      <c r="C17" s="72" t="s">
        <v>10</v>
      </c>
      <c r="D17" s="31">
        <v>23.5</v>
      </c>
      <c r="E17" s="31">
        <v>80.3</v>
      </c>
      <c r="F17" s="3">
        <v>28.335000000000001</v>
      </c>
      <c r="G17" s="3">
        <v>0</v>
      </c>
      <c r="H17" s="3">
        <v>21.2</v>
      </c>
      <c r="I17" s="3">
        <v>98.3</v>
      </c>
    </row>
    <row r="18" spans="2:9">
      <c r="B18">
        <v>5101209</v>
      </c>
      <c r="C18" s="72" t="s">
        <v>11</v>
      </c>
      <c r="D18" s="31">
        <v>0</v>
      </c>
      <c r="E18" s="31">
        <v>91.5</v>
      </c>
      <c r="F18" s="3">
        <v>50</v>
      </c>
      <c r="G18" s="3">
        <v>0</v>
      </c>
      <c r="H18" s="3">
        <v>20</v>
      </c>
      <c r="I18" s="3">
        <v>94.1</v>
      </c>
    </row>
    <row r="19" spans="2:9">
      <c r="B19">
        <v>5101258</v>
      </c>
      <c r="C19" s="72" t="s">
        <v>12</v>
      </c>
      <c r="D19" s="31">
        <v>20.399999999999999</v>
      </c>
      <c r="E19" s="31">
        <v>76.2</v>
      </c>
      <c r="F19" s="3">
        <v>40.805</v>
      </c>
      <c r="G19" s="3">
        <v>20.57</v>
      </c>
      <c r="H19" s="3">
        <v>19.2</v>
      </c>
      <c r="I19" s="3">
        <v>95</v>
      </c>
    </row>
    <row r="20" spans="2:9">
      <c r="B20">
        <v>5101308</v>
      </c>
      <c r="C20" s="72" t="s">
        <v>13</v>
      </c>
      <c r="D20" s="31">
        <v>39.6</v>
      </c>
      <c r="E20" s="31">
        <v>77.400000000000006</v>
      </c>
      <c r="F20" s="3">
        <v>50.724999999999994</v>
      </c>
      <c r="G20" s="3">
        <v>19.355</v>
      </c>
      <c r="H20" s="3">
        <v>17.7</v>
      </c>
      <c r="I20" s="3">
        <v>70</v>
      </c>
    </row>
    <row r="21" spans="2:9">
      <c r="B21">
        <v>5101407</v>
      </c>
      <c r="C21" s="72" t="s">
        <v>14</v>
      </c>
      <c r="D21" s="31">
        <v>15.5</v>
      </c>
      <c r="E21" s="31">
        <v>79.099999999999994</v>
      </c>
      <c r="F21" s="3">
        <v>37.135000000000005</v>
      </c>
      <c r="G21" s="3">
        <v>17.574999999999999</v>
      </c>
      <c r="H21" s="3">
        <v>39</v>
      </c>
      <c r="I21" s="3">
        <v>46.1</v>
      </c>
    </row>
    <row r="22" spans="2:9">
      <c r="B22">
        <v>5101605</v>
      </c>
      <c r="C22" s="72" t="s">
        <v>15</v>
      </c>
      <c r="D22" s="31">
        <v>20.3</v>
      </c>
      <c r="E22" s="31">
        <v>70.8</v>
      </c>
      <c r="F22" s="3">
        <v>28.12</v>
      </c>
      <c r="G22" s="3">
        <v>9.4600000000000009</v>
      </c>
      <c r="H22" s="3">
        <v>21.5</v>
      </c>
      <c r="I22" s="3">
        <v>92.7</v>
      </c>
    </row>
    <row r="23" spans="2:9">
      <c r="B23">
        <v>5101704</v>
      </c>
      <c r="C23" s="72" t="s">
        <v>16</v>
      </c>
      <c r="D23" s="31">
        <v>22.5</v>
      </c>
      <c r="E23" s="31">
        <v>74.5</v>
      </c>
      <c r="F23" s="3">
        <v>29.844999999999999</v>
      </c>
      <c r="G23" s="3">
        <v>20.53</v>
      </c>
      <c r="H23" s="3">
        <v>28.3</v>
      </c>
      <c r="I23" s="3">
        <v>81.900000000000006</v>
      </c>
    </row>
    <row r="24" spans="2:9">
      <c r="B24">
        <v>5101803</v>
      </c>
      <c r="C24" s="72" t="s">
        <v>17</v>
      </c>
      <c r="D24" s="31">
        <v>21.9</v>
      </c>
      <c r="E24" s="31">
        <v>99.9</v>
      </c>
      <c r="F24" s="3">
        <v>43.665000000000006</v>
      </c>
      <c r="G24" s="3">
        <v>25.594999999999999</v>
      </c>
      <c r="H24" s="3">
        <v>25.2</v>
      </c>
      <c r="I24" s="3">
        <v>82.5</v>
      </c>
    </row>
    <row r="25" spans="2:9">
      <c r="B25">
        <v>5101852</v>
      </c>
      <c r="C25" s="72" t="s">
        <v>18</v>
      </c>
      <c r="D25" s="31">
        <v>29.9</v>
      </c>
      <c r="E25" s="31">
        <v>100</v>
      </c>
      <c r="F25" s="3">
        <v>26.700000000000003</v>
      </c>
      <c r="G25" s="3">
        <v>15.745000000000001</v>
      </c>
      <c r="H25" s="3">
        <v>32.200000000000003</v>
      </c>
      <c r="I25" s="3">
        <v>63.3</v>
      </c>
    </row>
    <row r="26" spans="2:9">
      <c r="B26">
        <v>5101902</v>
      </c>
      <c r="C26" s="72" t="s">
        <v>19</v>
      </c>
      <c r="D26" s="31">
        <v>18.600000000000001</v>
      </c>
      <c r="E26" s="31">
        <v>57.2</v>
      </c>
      <c r="F26" s="3">
        <v>34.465000000000003</v>
      </c>
      <c r="G26" s="3">
        <v>17.939999999999998</v>
      </c>
      <c r="H26" s="3">
        <v>32.200000000000003</v>
      </c>
      <c r="I26" s="3">
        <v>70.400000000000006</v>
      </c>
    </row>
    <row r="27" spans="2:9">
      <c r="B27">
        <v>5102504</v>
      </c>
      <c r="C27" s="72" t="s">
        <v>20</v>
      </c>
      <c r="D27" s="31">
        <v>20.8</v>
      </c>
      <c r="E27" s="31">
        <v>71.7</v>
      </c>
      <c r="F27" s="3">
        <v>29.884999999999998</v>
      </c>
      <c r="G27" s="3">
        <v>15.865000000000002</v>
      </c>
      <c r="H27" s="3">
        <v>21.4</v>
      </c>
      <c r="I27" s="3">
        <v>89.4</v>
      </c>
    </row>
    <row r="28" spans="2:9">
      <c r="B28">
        <v>5102603</v>
      </c>
      <c r="C28" s="72" t="s">
        <v>21</v>
      </c>
      <c r="D28" s="31">
        <v>8.8000000000000007</v>
      </c>
      <c r="E28" s="31">
        <v>66.3</v>
      </c>
      <c r="F28" s="3">
        <v>28.73</v>
      </c>
      <c r="G28" s="3">
        <v>15.66</v>
      </c>
      <c r="H28" s="3">
        <v>46.4</v>
      </c>
      <c r="I28" s="3">
        <v>77.8</v>
      </c>
    </row>
    <row r="29" spans="2:9">
      <c r="B29">
        <v>5102637</v>
      </c>
      <c r="C29" s="72" t="s">
        <v>22</v>
      </c>
      <c r="D29" s="31">
        <v>39.200000000000003</v>
      </c>
      <c r="E29" s="31">
        <v>100</v>
      </c>
      <c r="F29" s="3">
        <v>39.5</v>
      </c>
      <c r="G29" s="3">
        <v>27.865000000000002</v>
      </c>
      <c r="H29" s="3">
        <v>31.9</v>
      </c>
      <c r="I29" s="3">
        <v>81.900000000000006</v>
      </c>
    </row>
    <row r="30" spans="2:9">
      <c r="B30">
        <v>5102678</v>
      </c>
      <c r="C30" s="72" t="s">
        <v>23</v>
      </c>
      <c r="D30" s="31">
        <v>27.1</v>
      </c>
      <c r="E30" s="31">
        <v>90.9</v>
      </c>
      <c r="F30" s="3">
        <v>54.614999999999995</v>
      </c>
      <c r="G30" s="3">
        <v>27.534999999999997</v>
      </c>
      <c r="H30" s="3">
        <v>23.8</v>
      </c>
      <c r="I30" s="3">
        <v>82.9</v>
      </c>
    </row>
    <row r="31" spans="2:9">
      <c r="B31">
        <v>5102686</v>
      </c>
      <c r="C31" s="72" t="s">
        <v>24</v>
      </c>
      <c r="D31" s="31">
        <v>49.9</v>
      </c>
      <c r="E31" s="31">
        <v>100</v>
      </c>
      <c r="F31" s="3">
        <v>46.215000000000003</v>
      </c>
      <c r="G31" s="3">
        <v>0</v>
      </c>
      <c r="H31" s="3">
        <v>18.100000000000001</v>
      </c>
      <c r="I31" s="3">
        <v>84.5</v>
      </c>
    </row>
    <row r="32" spans="2:9">
      <c r="B32">
        <v>5102694</v>
      </c>
      <c r="C32" s="72" t="s">
        <v>25</v>
      </c>
      <c r="D32" s="31">
        <v>13.8</v>
      </c>
      <c r="E32" s="31">
        <v>70.900000000000006</v>
      </c>
      <c r="F32" s="3">
        <v>25.71</v>
      </c>
      <c r="G32" s="3">
        <v>9.2650000000000006</v>
      </c>
      <c r="H32" s="3">
        <v>21.3</v>
      </c>
      <c r="I32" s="3">
        <v>57.1</v>
      </c>
    </row>
    <row r="33" spans="2:9">
      <c r="B33">
        <v>5102702</v>
      </c>
      <c r="C33" s="72" t="s">
        <v>26</v>
      </c>
      <c r="D33" s="31">
        <v>27</v>
      </c>
      <c r="E33" s="31">
        <v>84.7</v>
      </c>
      <c r="F33" s="3">
        <v>37.119999999999997</v>
      </c>
      <c r="G33" s="3">
        <v>23.08</v>
      </c>
      <c r="H33" s="3">
        <v>31.4</v>
      </c>
      <c r="I33" s="3">
        <v>73.400000000000006</v>
      </c>
    </row>
    <row r="34" spans="2:9">
      <c r="B34">
        <v>5102793</v>
      </c>
      <c r="C34" s="72" t="s">
        <v>27</v>
      </c>
      <c r="D34" s="31">
        <v>21.5</v>
      </c>
      <c r="E34" s="31">
        <v>86.8</v>
      </c>
      <c r="F34" s="3">
        <v>43.055</v>
      </c>
      <c r="G34" s="3">
        <v>16.955000000000002</v>
      </c>
      <c r="H34" s="3">
        <v>23.4</v>
      </c>
      <c r="I34" s="3">
        <v>89.5</v>
      </c>
    </row>
    <row r="35" spans="2:9">
      <c r="B35">
        <v>5102850</v>
      </c>
      <c r="C35" s="72" t="s">
        <v>28</v>
      </c>
      <c r="D35" s="31">
        <v>5.7</v>
      </c>
      <c r="E35" s="31">
        <v>60.4</v>
      </c>
      <c r="F35" s="3">
        <v>18.844999999999999</v>
      </c>
      <c r="G35" s="3">
        <v>16.044999999999998</v>
      </c>
      <c r="H35" s="3">
        <v>28.2</v>
      </c>
      <c r="I35" s="3">
        <v>67.8</v>
      </c>
    </row>
    <row r="36" spans="2:9">
      <c r="B36">
        <v>5103007</v>
      </c>
      <c r="C36" s="72" t="s">
        <v>29</v>
      </c>
      <c r="D36" s="31">
        <v>15.1</v>
      </c>
      <c r="E36" s="31">
        <v>74.7</v>
      </c>
      <c r="F36" s="3">
        <v>30.375000000000007</v>
      </c>
      <c r="G36" s="3">
        <v>15.595000000000002</v>
      </c>
      <c r="H36" s="3">
        <v>30.6</v>
      </c>
      <c r="I36" s="3">
        <v>74.5</v>
      </c>
    </row>
    <row r="37" spans="2:9">
      <c r="B37">
        <v>5103056</v>
      </c>
      <c r="C37" s="72" t="s">
        <v>30</v>
      </c>
      <c r="D37" s="31">
        <v>25</v>
      </c>
      <c r="E37" s="31">
        <v>65.8</v>
      </c>
      <c r="F37" s="3">
        <v>43.674999999999997</v>
      </c>
      <c r="G37" s="3">
        <v>32.034999999999997</v>
      </c>
      <c r="H37" s="3">
        <v>32.4</v>
      </c>
      <c r="I37" s="3">
        <v>71.599999999999994</v>
      </c>
    </row>
    <row r="38" spans="2:9">
      <c r="B38">
        <v>5103106</v>
      </c>
      <c r="C38" s="72" t="s">
        <v>31</v>
      </c>
      <c r="D38" s="31">
        <v>34.299999999999997</v>
      </c>
      <c r="E38" s="31">
        <v>73.3</v>
      </c>
      <c r="F38" s="3">
        <v>42.879999999999995</v>
      </c>
      <c r="G38" s="3">
        <v>0</v>
      </c>
      <c r="H38" s="3">
        <v>42</v>
      </c>
      <c r="I38" s="3">
        <v>57.6</v>
      </c>
    </row>
    <row r="39" spans="2:9">
      <c r="B39">
        <v>5103205</v>
      </c>
      <c r="C39" s="72" t="s">
        <v>32</v>
      </c>
      <c r="D39" s="31">
        <v>33</v>
      </c>
      <c r="E39" s="31">
        <v>86.6</v>
      </c>
      <c r="F39" s="3">
        <v>46.129999999999995</v>
      </c>
      <c r="G39" s="3">
        <v>31.9</v>
      </c>
      <c r="H39" s="3">
        <v>14.8</v>
      </c>
      <c r="I39" s="3">
        <v>82.2</v>
      </c>
    </row>
    <row r="40" spans="2:9">
      <c r="B40">
        <v>5103254</v>
      </c>
      <c r="C40" s="72" t="s">
        <v>33</v>
      </c>
      <c r="D40" s="31">
        <v>14.1</v>
      </c>
      <c r="E40" s="31">
        <v>41.2</v>
      </c>
      <c r="F40" s="3">
        <v>33.659999999999997</v>
      </c>
      <c r="G40" s="3">
        <v>0</v>
      </c>
      <c r="H40" s="3">
        <v>29.4</v>
      </c>
      <c r="I40" s="3">
        <v>60.8</v>
      </c>
    </row>
    <row r="41" spans="2:9">
      <c r="B41">
        <v>5103304</v>
      </c>
      <c r="C41" s="72" t="s">
        <v>34</v>
      </c>
      <c r="D41" s="31">
        <v>19.2</v>
      </c>
      <c r="E41" s="31">
        <v>63.5</v>
      </c>
      <c r="F41" s="3">
        <v>41.465000000000003</v>
      </c>
      <c r="G41" s="3">
        <v>27.799999999999997</v>
      </c>
      <c r="H41" s="3">
        <v>26.4</v>
      </c>
      <c r="I41" s="3">
        <v>64</v>
      </c>
    </row>
    <row r="42" spans="2:9">
      <c r="B42">
        <v>5103353</v>
      </c>
      <c r="C42" s="72" t="s">
        <v>35</v>
      </c>
      <c r="D42" s="31">
        <v>11.1</v>
      </c>
      <c r="E42" s="31">
        <v>84.4</v>
      </c>
      <c r="F42" s="3">
        <v>30.805</v>
      </c>
      <c r="G42" s="3">
        <v>19.114999999999998</v>
      </c>
      <c r="H42" s="3">
        <v>23.2</v>
      </c>
      <c r="I42" s="3">
        <v>75.2</v>
      </c>
    </row>
    <row r="43" spans="2:9">
      <c r="B43">
        <v>5103361</v>
      </c>
      <c r="C43" s="72" t="s">
        <v>36</v>
      </c>
      <c r="D43" s="31">
        <v>16.899999999999999</v>
      </c>
      <c r="E43" s="31">
        <v>69.5</v>
      </c>
      <c r="F43" s="3">
        <v>34.594999999999999</v>
      </c>
      <c r="G43" s="3">
        <v>0</v>
      </c>
      <c r="H43" s="3">
        <v>19.7</v>
      </c>
      <c r="I43" s="3">
        <v>76.2</v>
      </c>
    </row>
    <row r="44" spans="2:9">
      <c r="B44">
        <v>5103379</v>
      </c>
      <c r="C44" s="72" t="s">
        <v>37</v>
      </c>
      <c r="D44" s="31">
        <v>4.4000000000000004</v>
      </c>
      <c r="E44" s="31">
        <v>31.3</v>
      </c>
      <c r="F44" s="3">
        <v>48.28</v>
      </c>
      <c r="G44" s="3">
        <v>20.004999999999999</v>
      </c>
      <c r="H44" s="3">
        <v>25</v>
      </c>
      <c r="I44" s="3">
        <v>76.400000000000006</v>
      </c>
    </row>
    <row r="45" spans="2:9">
      <c r="B45">
        <v>5103403</v>
      </c>
      <c r="C45" s="72" t="s">
        <v>38</v>
      </c>
      <c r="D45" s="31">
        <v>31.1</v>
      </c>
      <c r="E45" s="31">
        <v>88.6</v>
      </c>
      <c r="F45" s="3">
        <v>41.305000000000007</v>
      </c>
      <c r="G45" s="3">
        <v>19.125</v>
      </c>
      <c r="H45" s="3">
        <v>19.3</v>
      </c>
      <c r="I45" s="3">
        <v>86.7</v>
      </c>
    </row>
    <row r="46" spans="2:9">
      <c r="B46">
        <v>5103437</v>
      </c>
      <c r="C46" s="72" t="s">
        <v>39</v>
      </c>
      <c r="D46" s="31">
        <v>18.399999999999999</v>
      </c>
      <c r="E46" s="31">
        <v>86.1</v>
      </c>
      <c r="F46" s="3">
        <v>35.094999999999999</v>
      </c>
      <c r="G46" s="3">
        <v>21.65</v>
      </c>
      <c r="H46" s="3">
        <v>16.2</v>
      </c>
      <c r="I46" s="3">
        <v>94.4</v>
      </c>
    </row>
    <row r="47" spans="2:9">
      <c r="B47">
        <v>5103452</v>
      </c>
      <c r="C47" s="72" t="s">
        <v>40</v>
      </c>
      <c r="D47" s="31">
        <v>20.2</v>
      </c>
      <c r="E47" s="31">
        <v>52.7</v>
      </c>
      <c r="F47" s="3">
        <v>32.93</v>
      </c>
      <c r="G47" s="3">
        <v>15.12</v>
      </c>
      <c r="H47" s="3">
        <v>18.5</v>
      </c>
      <c r="I47" s="3">
        <v>76.2</v>
      </c>
    </row>
    <row r="48" spans="2:9">
      <c r="B48">
        <v>5103502</v>
      </c>
      <c r="C48" s="72" t="s">
        <v>41</v>
      </c>
      <c r="D48" s="31">
        <v>45.8</v>
      </c>
      <c r="E48" s="31">
        <v>100</v>
      </c>
      <c r="F48" s="3">
        <v>38.379999999999995</v>
      </c>
      <c r="G48" s="3">
        <v>17.71</v>
      </c>
      <c r="H48" s="3">
        <v>12.8</v>
      </c>
      <c r="I48" s="3">
        <v>89.9</v>
      </c>
    </row>
    <row r="49" spans="2:9">
      <c r="B49">
        <v>5103601</v>
      </c>
      <c r="C49" s="72" t="s">
        <v>42</v>
      </c>
      <c r="D49" s="31">
        <v>22.4</v>
      </c>
      <c r="E49" s="31">
        <v>86</v>
      </c>
      <c r="F49" s="3">
        <v>50.95</v>
      </c>
      <c r="G49" s="3">
        <v>20.64</v>
      </c>
      <c r="H49" s="3">
        <v>18.100000000000001</v>
      </c>
      <c r="I49" s="3">
        <v>99.7</v>
      </c>
    </row>
    <row r="50" spans="2:9">
      <c r="B50">
        <v>5103700</v>
      </c>
      <c r="C50" s="72" t="s">
        <v>43</v>
      </c>
      <c r="D50" s="31">
        <v>14.8</v>
      </c>
      <c r="E50" s="31">
        <v>61</v>
      </c>
      <c r="F50" s="3">
        <v>40.015000000000001</v>
      </c>
      <c r="G50" s="3">
        <v>23.72</v>
      </c>
      <c r="H50" s="3">
        <v>34.4</v>
      </c>
      <c r="I50" s="3">
        <v>98.9</v>
      </c>
    </row>
    <row r="51" spans="2:9">
      <c r="B51">
        <v>5103809</v>
      </c>
      <c r="C51" s="72" t="s">
        <v>44</v>
      </c>
      <c r="D51" s="31">
        <v>34.299999999999997</v>
      </c>
      <c r="E51" s="31">
        <v>80.2</v>
      </c>
      <c r="F51" s="3">
        <v>47.36</v>
      </c>
      <c r="G51" s="3">
        <v>0</v>
      </c>
      <c r="H51" s="3">
        <v>11.4</v>
      </c>
      <c r="I51" s="3">
        <v>92.8</v>
      </c>
    </row>
    <row r="52" spans="2:9">
      <c r="B52">
        <v>5103858</v>
      </c>
      <c r="C52" s="72" t="s">
        <v>45</v>
      </c>
      <c r="D52" s="31">
        <v>32.1</v>
      </c>
      <c r="E52" s="31">
        <v>73.099999999999994</v>
      </c>
      <c r="F52" s="3">
        <v>0</v>
      </c>
      <c r="G52" s="3">
        <v>32.150000000000006</v>
      </c>
      <c r="H52" s="3">
        <v>32.4</v>
      </c>
      <c r="I52" s="3">
        <v>82.3</v>
      </c>
    </row>
    <row r="53" spans="2:9">
      <c r="B53">
        <v>5103908</v>
      </c>
      <c r="C53" s="72" t="s">
        <v>46</v>
      </c>
      <c r="D53" s="31">
        <v>9.3000000000000007</v>
      </c>
      <c r="E53" s="31">
        <v>58.9</v>
      </c>
      <c r="F53" s="3">
        <v>31.755000000000003</v>
      </c>
      <c r="G53" s="3">
        <v>0</v>
      </c>
      <c r="H53" s="3">
        <v>33.700000000000003</v>
      </c>
      <c r="I53" s="3">
        <v>91.7</v>
      </c>
    </row>
    <row r="54" spans="2:9">
      <c r="B54">
        <v>5103957</v>
      </c>
      <c r="C54" s="72" t="s">
        <v>47</v>
      </c>
      <c r="D54" s="31">
        <v>23.9</v>
      </c>
      <c r="E54" s="31">
        <v>93.6</v>
      </c>
      <c r="F54" s="3">
        <v>43.715000000000003</v>
      </c>
      <c r="G54" s="3">
        <v>18.754999999999999</v>
      </c>
      <c r="H54" s="3">
        <v>17.899999999999999</v>
      </c>
      <c r="I54" s="3">
        <v>77.7</v>
      </c>
    </row>
    <row r="55" spans="2:9">
      <c r="B55">
        <v>5104104</v>
      </c>
      <c r="C55" s="72" t="s">
        <v>48</v>
      </c>
      <c r="D55" s="31">
        <v>26.6</v>
      </c>
      <c r="E55" s="31">
        <v>97.8</v>
      </c>
      <c r="F55" s="3">
        <v>51.955000000000005</v>
      </c>
      <c r="G55" s="3">
        <v>29.935000000000002</v>
      </c>
      <c r="H55" s="3">
        <v>20.399999999999999</v>
      </c>
      <c r="I55" s="3">
        <v>75.3</v>
      </c>
    </row>
    <row r="56" spans="2:9">
      <c r="B56">
        <v>5104203</v>
      </c>
      <c r="C56" s="72" t="s">
        <v>49</v>
      </c>
      <c r="D56" s="31">
        <v>14.7</v>
      </c>
      <c r="E56" s="31">
        <v>51.8</v>
      </c>
      <c r="F56" s="3">
        <v>32.79</v>
      </c>
      <c r="G56" s="3">
        <v>15.145</v>
      </c>
      <c r="H56" s="3">
        <v>32.1</v>
      </c>
      <c r="I56" s="3">
        <v>65</v>
      </c>
    </row>
    <row r="57" spans="2:9">
      <c r="B57">
        <v>5104500</v>
      </c>
      <c r="C57" s="72" t="s">
        <v>50</v>
      </c>
      <c r="D57" s="31">
        <v>25.2</v>
      </c>
      <c r="E57" s="31">
        <v>56.2</v>
      </c>
      <c r="F57" s="3">
        <v>22</v>
      </c>
      <c r="G57" s="3">
        <v>0</v>
      </c>
      <c r="H57" s="3">
        <v>17.3</v>
      </c>
      <c r="I57" s="3">
        <v>97.3</v>
      </c>
    </row>
    <row r="58" spans="2:9">
      <c r="B58">
        <v>5104526</v>
      </c>
      <c r="C58" s="72" t="s">
        <v>51</v>
      </c>
      <c r="D58" s="31">
        <v>40.1</v>
      </c>
      <c r="E58" s="31">
        <v>89.1</v>
      </c>
      <c r="F58" s="3">
        <v>65.150000000000006</v>
      </c>
      <c r="G58" s="3">
        <v>27.324999999999999</v>
      </c>
      <c r="H58" s="3">
        <v>23.4</v>
      </c>
      <c r="I58" s="3">
        <v>87.2</v>
      </c>
    </row>
    <row r="59" spans="2:9">
      <c r="B59">
        <v>5104542</v>
      </c>
      <c r="C59" s="72" t="s">
        <v>52</v>
      </c>
      <c r="D59" s="31">
        <v>37.5</v>
      </c>
      <c r="E59" s="31">
        <v>91.5</v>
      </c>
      <c r="F59" s="3">
        <v>64.61</v>
      </c>
      <c r="G59" s="3">
        <v>22.84</v>
      </c>
      <c r="H59" s="3">
        <v>21.4</v>
      </c>
      <c r="I59" s="3">
        <v>74</v>
      </c>
    </row>
    <row r="60" spans="2:9">
      <c r="B60">
        <v>5104559</v>
      </c>
      <c r="C60" s="72" t="s">
        <v>53</v>
      </c>
      <c r="D60" s="31">
        <v>64.900000000000006</v>
      </c>
      <c r="E60" s="31">
        <v>100</v>
      </c>
      <c r="F60" s="3">
        <v>57.14</v>
      </c>
      <c r="G60" s="3">
        <v>25.945</v>
      </c>
      <c r="H60" s="3">
        <v>20.6</v>
      </c>
      <c r="I60" s="3">
        <v>69.7</v>
      </c>
    </row>
    <row r="61" spans="2:9">
      <c r="B61">
        <v>5104609</v>
      </c>
      <c r="C61" s="72" t="s">
        <v>54</v>
      </c>
      <c r="D61" s="31">
        <v>25.1</v>
      </c>
      <c r="E61" s="31">
        <v>84.4</v>
      </c>
      <c r="F61" s="3">
        <v>45.465000000000003</v>
      </c>
      <c r="G61" s="3">
        <v>22.509999999999998</v>
      </c>
      <c r="H61" s="3">
        <v>35</v>
      </c>
      <c r="I61" s="3">
        <v>79.900000000000006</v>
      </c>
    </row>
    <row r="62" spans="2:9">
      <c r="B62">
        <v>5104807</v>
      </c>
      <c r="C62" s="72" t="s">
        <v>55</v>
      </c>
      <c r="D62" s="31">
        <v>41.8</v>
      </c>
      <c r="E62" s="31">
        <v>89.2</v>
      </c>
      <c r="F62" s="3">
        <v>50.629999999999995</v>
      </c>
      <c r="G62" s="3">
        <v>24.56</v>
      </c>
      <c r="H62" s="3">
        <v>15.1</v>
      </c>
      <c r="I62" s="3">
        <v>87</v>
      </c>
    </row>
    <row r="63" spans="2:9">
      <c r="B63">
        <v>5104906</v>
      </c>
      <c r="C63" s="72" t="s">
        <v>56</v>
      </c>
      <c r="D63" s="31">
        <v>14.4</v>
      </c>
      <c r="E63" s="31">
        <v>84.6</v>
      </c>
      <c r="F63" s="3">
        <v>18.259999999999998</v>
      </c>
      <c r="G63" s="3">
        <v>10.035</v>
      </c>
      <c r="H63" s="3">
        <v>15.9</v>
      </c>
      <c r="I63" s="3">
        <v>83.8</v>
      </c>
    </row>
    <row r="64" spans="2:9">
      <c r="B64">
        <v>5105002</v>
      </c>
      <c r="C64" s="72" t="s">
        <v>57</v>
      </c>
      <c r="D64" s="31">
        <v>28.3</v>
      </c>
      <c r="E64" s="31">
        <v>92.7</v>
      </c>
      <c r="F64" s="3">
        <v>64.460000000000008</v>
      </c>
      <c r="G64" s="3">
        <v>17.87</v>
      </c>
      <c r="H64" s="3">
        <v>17.399999999999999</v>
      </c>
      <c r="I64" s="3">
        <v>86.5</v>
      </c>
    </row>
    <row r="65" spans="2:9">
      <c r="B65">
        <v>5105101</v>
      </c>
      <c r="C65" s="72" t="s">
        <v>58</v>
      </c>
      <c r="D65" s="31">
        <v>30.7</v>
      </c>
      <c r="E65" s="31">
        <v>78.7</v>
      </c>
      <c r="F65" s="3">
        <v>56.300000000000011</v>
      </c>
      <c r="G65" s="3">
        <v>24.164999999999999</v>
      </c>
      <c r="H65" s="3">
        <v>22.2</v>
      </c>
      <c r="I65" s="3">
        <v>59.3</v>
      </c>
    </row>
    <row r="66" spans="2:9">
      <c r="B66">
        <v>5105150</v>
      </c>
      <c r="C66" s="72" t="s">
        <v>59</v>
      </c>
      <c r="D66" s="31">
        <v>38.799999999999997</v>
      </c>
      <c r="E66" s="31">
        <v>87</v>
      </c>
      <c r="F66" s="3">
        <v>43.489999999999995</v>
      </c>
      <c r="G66" s="3">
        <v>25.17</v>
      </c>
      <c r="H66" s="3">
        <v>20.399999999999999</v>
      </c>
      <c r="I66" s="3">
        <v>67.5</v>
      </c>
    </row>
    <row r="67" spans="2:9">
      <c r="B67">
        <v>5105176</v>
      </c>
      <c r="C67" s="72" t="s">
        <v>60</v>
      </c>
      <c r="D67" s="31">
        <v>13.7</v>
      </c>
      <c r="E67" s="31">
        <v>38.799999999999997</v>
      </c>
      <c r="F67" s="3">
        <v>49.21</v>
      </c>
      <c r="G67" s="3">
        <v>0</v>
      </c>
      <c r="H67" s="3">
        <v>24.8</v>
      </c>
      <c r="I67" s="3">
        <v>84.6</v>
      </c>
    </row>
    <row r="68" spans="2:9">
      <c r="B68">
        <v>5105200</v>
      </c>
      <c r="C68" s="72" t="s">
        <v>61</v>
      </c>
      <c r="D68" s="31">
        <v>51.5</v>
      </c>
      <c r="E68" s="31">
        <v>95.9</v>
      </c>
      <c r="F68" s="3">
        <v>48.89</v>
      </c>
      <c r="G68" s="3">
        <v>20.375</v>
      </c>
      <c r="H68" s="3">
        <v>23.9</v>
      </c>
      <c r="I68" s="3">
        <v>83.6</v>
      </c>
    </row>
    <row r="69" spans="2:9">
      <c r="B69">
        <v>5105234</v>
      </c>
      <c r="C69" s="72" t="s">
        <v>62</v>
      </c>
      <c r="D69" s="31">
        <v>8.1</v>
      </c>
      <c r="E69" s="31">
        <v>69</v>
      </c>
      <c r="F69" s="3">
        <v>37.099999999999994</v>
      </c>
      <c r="G69" s="3">
        <v>17.95</v>
      </c>
      <c r="H69" s="3">
        <v>25.1</v>
      </c>
      <c r="I69" s="3">
        <v>82.3</v>
      </c>
    </row>
    <row r="70" spans="2:9">
      <c r="B70">
        <v>5105259</v>
      </c>
      <c r="C70" s="72" t="s">
        <v>63</v>
      </c>
      <c r="D70" s="31">
        <v>44.8</v>
      </c>
      <c r="E70" s="31">
        <v>100</v>
      </c>
      <c r="F70" s="3">
        <v>66.599999999999994</v>
      </c>
      <c r="G70" s="3">
        <v>31.325000000000003</v>
      </c>
      <c r="H70" s="3">
        <v>21.2</v>
      </c>
      <c r="I70" s="3">
        <v>97.2</v>
      </c>
    </row>
    <row r="71" spans="2:9">
      <c r="B71">
        <v>5105309</v>
      </c>
      <c r="C71" s="72" t="s">
        <v>64</v>
      </c>
      <c r="D71" s="31">
        <v>52.5</v>
      </c>
      <c r="E71" s="31">
        <v>78.8</v>
      </c>
      <c r="F71" s="3">
        <v>41.320000000000007</v>
      </c>
      <c r="G71" s="3">
        <v>0</v>
      </c>
      <c r="H71" s="3">
        <v>18.3</v>
      </c>
      <c r="I71" s="3">
        <v>91.1</v>
      </c>
    </row>
    <row r="72" spans="2:9">
      <c r="B72">
        <v>5105580</v>
      </c>
      <c r="C72" s="72" t="s">
        <v>65</v>
      </c>
      <c r="D72" s="31">
        <v>33.299999999999997</v>
      </c>
      <c r="E72" s="31">
        <v>100</v>
      </c>
      <c r="F72" s="3">
        <v>50.5</v>
      </c>
      <c r="G72" s="3">
        <v>25.985000000000003</v>
      </c>
      <c r="H72" s="3">
        <v>25.6</v>
      </c>
      <c r="I72" s="3">
        <v>71.5</v>
      </c>
    </row>
    <row r="73" spans="2:9">
      <c r="B73">
        <v>5105606</v>
      </c>
      <c r="C73" s="72" t="s">
        <v>66</v>
      </c>
      <c r="D73" s="31">
        <v>50.7</v>
      </c>
      <c r="E73" s="31">
        <v>100</v>
      </c>
      <c r="F73" s="3">
        <v>64.475000000000009</v>
      </c>
      <c r="G73" s="3">
        <v>21.794999999999998</v>
      </c>
      <c r="H73" s="3">
        <v>19.899999999999999</v>
      </c>
      <c r="I73" s="3">
        <v>80</v>
      </c>
    </row>
    <row r="74" spans="2:9">
      <c r="B74">
        <v>5105622</v>
      </c>
      <c r="C74" s="72" t="s">
        <v>67</v>
      </c>
      <c r="D74" s="31">
        <v>24</v>
      </c>
      <c r="E74" s="31">
        <v>75.099999999999994</v>
      </c>
      <c r="F74" s="3">
        <v>47.415000000000006</v>
      </c>
      <c r="G74" s="3">
        <v>20.574999999999999</v>
      </c>
      <c r="H74" s="3">
        <v>19.100000000000001</v>
      </c>
      <c r="I74" s="3">
        <v>76.3</v>
      </c>
    </row>
    <row r="75" spans="2:9">
      <c r="B75">
        <v>5105903</v>
      </c>
      <c r="C75" s="72" t="s">
        <v>68</v>
      </c>
      <c r="D75" s="31">
        <v>24.6</v>
      </c>
      <c r="E75" s="31">
        <v>100</v>
      </c>
      <c r="F75" s="3">
        <v>41.754999999999995</v>
      </c>
      <c r="G75" s="3">
        <v>9.7149999999999999</v>
      </c>
      <c r="H75" s="3">
        <v>13.9</v>
      </c>
      <c r="I75" s="3">
        <v>76.7</v>
      </c>
    </row>
    <row r="76" spans="2:9">
      <c r="B76">
        <v>5106000</v>
      </c>
      <c r="C76" s="72" t="s">
        <v>69</v>
      </c>
      <c r="D76" s="31">
        <v>30.9</v>
      </c>
      <c r="E76" s="31">
        <v>77.2</v>
      </c>
      <c r="F76" s="3">
        <v>53.774999999999999</v>
      </c>
      <c r="G76" s="3">
        <v>21.979999999999997</v>
      </c>
      <c r="H76" s="3">
        <v>29.3</v>
      </c>
      <c r="I76" s="3">
        <v>64.5</v>
      </c>
    </row>
    <row r="77" spans="2:9">
      <c r="B77">
        <v>5106109</v>
      </c>
      <c r="C77" s="72" t="s">
        <v>70</v>
      </c>
      <c r="D77" s="31">
        <v>34.700000000000003</v>
      </c>
      <c r="E77" s="31">
        <v>92</v>
      </c>
      <c r="F77" s="3">
        <v>33.954999999999998</v>
      </c>
      <c r="G77" s="3">
        <v>12.395</v>
      </c>
      <c r="H77" s="3">
        <v>19.100000000000001</v>
      </c>
      <c r="I77" s="3">
        <v>95.1</v>
      </c>
    </row>
    <row r="78" spans="2:9">
      <c r="B78">
        <v>5106158</v>
      </c>
      <c r="C78" s="72" t="s">
        <v>71</v>
      </c>
      <c r="D78" s="31">
        <v>14.5</v>
      </c>
      <c r="E78" s="31">
        <v>77.8</v>
      </c>
      <c r="F78" s="3">
        <v>51.394999999999996</v>
      </c>
      <c r="G78" s="3">
        <v>26.035000000000004</v>
      </c>
      <c r="H78" s="3">
        <v>28.4</v>
      </c>
      <c r="I78" s="3">
        <v>82.3</v>
      </c>
    </row>
    <row r="79" spans="2:9">
      <c r="B79">
        <v>5106208</v>
      </c>
      <c r="C79" s="72" t="s">
        <v>72</v>
      </c>
      <c r="D79" s="31">
        <v>25.9</v>
      </c>
      <c r="E79" s="31">
        <v>91.3</v>
      </c>
      <c r="F79" s="3">
        <v>39.355000000000004</v>
      </c>
      <c r="G79" s="3">
        <v>15.010000000000002</v>
      </c>
      <c r="H79" s="3">
        <v>31.7</v>
      </c>
      <c r="I79" s="3">
        <v>56.2</v>
      </c>
    </row>
    <row r="80" spans="2:9">
      <c r="B80">
        <v>5106216</v>
      </c>
      <c r="C80" s="72" t="s">
        <v>73</v>
      </c>
      <c r="D80" s="31">
        <v>23.2</v>
      </c>
      <c r="E80" s="31">
        <v>78.599999999999994</v>
      </c>
      <c r="F80" s="3">
        <v>41.394999999999996</v>
      </c>
      <c r="G80" s="3">
        <v>17.59</v>
      </c>
      <c r="H80" s="3">
        <v>24.6</v>
      </c>
      <c r="I80" s="3">
        <v>83.7</v>
      </c>
    </row>
    <row r="81" spans="2:9">
      <c r="B81">
        <v>5108808</v>
      </c>
      <c r="C81" s="72" t="s">
        <v>74</v>
      </c>
      <c r="D81" s="31">
        <v>51</v>
      </c>
      <c r="E81" s="31">
        <v>100</v>
      </c>
      <c r="F81" s="3">
        <v>36.164999999999999</v>
      </c>
      <c r="G81" s="3">
        <v>15.850000000000001</v>
      </c>
      <c r="H81" s="3">
        <v>19.8</v>
      </c>
      <c r="I81" s="3">
        <v>99.4</v>
      </c>
    </row>
    <row r="82" spans="2:9">
      <c r="B82">
        <v>5106182</v>
      </c>
      <c r="C82" s="72" t="s">
        <v>75</v>
      </c>
      <c r="D82" s="31">
        <v>9.6</v>
      </c>
      <c r="E82" s="31">
        <v>62.1</v>
      </c>
      <c r="F82" s="3">
        <v>40.89</v>
      </c>
      <c r="G82" s="3">
        <v>17.015000000000001</v>
      </c>
      <c r="H82" s="3">
        <v>30.4</v>
      </c>
      <c r="I82" s="3">
        <v>70.8</v>
      </c>
    </row>
    <row r="83" spans="2:9">
      <c r="B83">
        <v>5108857</v>
      </c>
      <c r="C83" s="72" t="s">
        <v>76</v>
      </c>
      <c r="D83" s="31">
        <v>24.4</v>
      </c>
      <c r="E83" s="31">
        <v>90.3</v>
      </c>
      <c r="F83" s="3">
        <v>49.53</v>
      </c>
      <c r="G83" s="3">
        <v>27.635000000000002</v>
      </c>
      <c r="H83" s="3">
        <v>12.9</v>
      </c>
      <c r="I83" s="3">
        <v>73.3</v>
      </c>
    </row>
    <row r="84" spans="2:9">
      <c r="B84">
        <v>5108907</v>
      </c>
      <c r="C84" s="72" t="s">
        <v>77</v>
      </c>
      <c r="D84" s="31">
        <v>15.5</v>
      </c>
      <c r="E84" s="31">
        <v>46.6</v>
      </c>
      <c r="F84" s="3">
        <v>53.240000000000009</v>
      </c>
      <c r="G84" s="3">
        <v>15.755000000000001</v>
      </c>
      <c r="H84" s="3">
        <v>36.5</v>
      </c>
      <c r="I84" s="3">
        <v>74.400000000000006</v>
      </c>
    </row>
    <row r="85" spans="2:9">
      <c r="B85">
        <v>5108956</v>
      </c>
      <c r="C85" s="72" t="s">
        <v>78</v>
      </c>
      <c r="D85" s="31">
        <v>37</v>
      </c>
      <c r="E85" s="31">
        <v>84</v>
      </c>
      <c r="F85" s="3">
        <v>65.704999999999998</v>
      </c>
      <c r="G85" s="3">
        <v>28.765000000000001</v>
      </c>
      <c r="H85" s="3">
        <v>12.7</v>
      </c>
      <c r="I85" s="3">
        <v>76.7</v>
      </c>
    </row>
    <row r="86" spans="2:9">
      <c r="B86">
        <v>5106224</v>
      </c>
      <c r="C86" s="72" t="s">
        <v>79</v>
      </c>
      <c r="D86" s="31">
        <v>47</v>
      </c>
      <c r="E86" s="31">
        <v>100</v>
      </c>
      <c r="F86" s="3">
        <v>50.870000000000005</v>
      </c>
      <c r="G86" s="3">
        <v>24.595000000000002</v>
      </c>
      <c r="H86" s="3">
        <v>13.9</v>
      </c>
      <c r="I86" s="3">
        <v>96.1</v>
      </c>
    </row>
    <row r="87" spans="2:9">
      <c r="B87">
        <v>5106174</v>
      </c>
      <c r="C87" s="72" t="s">
        <v>80</v>
      </c>
      <c r="D87" s="31">
        <v>11.2</v>
      </c>
      <c r="E87" s="31">
        <v>58.7</v>
      </c>
      <c r="F87" s="3">
        <v>0</v>
      </c>
      <c r="G87" s="3">
        <v>30.440000000000005</v>
      </c>
      <c r="H87" s="3">
        <v>31.5</v>
      </c>
      <c r="I87" s="3">
        <v>93.8</v>
      </c>
    </row>
    <row r="88" spans="2:9">
      <c r="B88">
        <v>5106232</v>
      </c>
      <c r="C88" s="72" t="s">
        <v>81</v>
      </c>
      <c r="D88" s="31">
        <v>18.2</v>
      </c>
      <c r="E88" s="31">
        <v>64.5</v>
      </c>
      <c r="F88" s="3">
        <v>47.225000000000001</v>
      </c>
      <c r="G88" s="3">
        <v>15.645000000000001</v>
      </c>
      <c r="H88" s="3">
        <v>22.9</v>
      </c>
      <c r="I88" s="3">
        <v>82.8</v>
      </c>
    </row>
    <row r="89" spans="2:9">
      <c r="B89">
        <v>5106190</v>
      </c>
      <c r="C89" s="72" t="s">
        <v>82</v>
      </c>
      <c r="D89" s="31">
        <v>39.799999999999997</v>
      </c>
      <c r="E89" s="31">
        <v>100</v>
      </c>
      <c r="F89" s="3">
        <v>42.525000000000006</v>
      </c>
      <c r="G89" s="3">
        <v>0</v>
      </c>
      <c r="H89" s="3">
        <v>24.5</v>
      </c>
      <c r="I89" s="3">
        <v>66.5</v>
      </c>
    </row>
    <row r="90" spans="2:9">
      <c r="B90">
        <v>5106240</v>
      </c>
      <c r="C90" s="72" t="s">
        <v>83</v>
      </c>
      <c r="D90" s="31">
        <v>28.9</v>
      </c>
      <c r="E90" s="31">
        <v>82.4</v>
      </c>
      <c r="F90" s="3">
        <v>42.900000000000006</v>
      </c>
      <c r="G90" s="3">
        <v>26.935000000000002</v>
      </c>
      <c r="H90" s="3">
        <v>32.1</v>
      </c>
      <c r="I90" s="3">
        <v>72.8</v>
      </c>
    </row>
    <row r="91" spans="2:9">
      <c r="B91">
        <v>5106257</v>
      </c>
      <c r="C91" s="72" t="s">
        <v>84</v>
      </c>
      <c r="D91" s="31">
        <v>23.7</v>
      </c>
      <c r="E91" s="31">
        <v>78.400000000000006</v>
      </c>
      <c r="F91" s="3">
        <v>51.724999999999994</v>
      </c>
      <c r="G91" s="3">
        <v>19.015000000000001</v>
      </c>
      <c r="H91" s="3">
        <v>27.2</v>
      </c>
      <c r="I91" s="3">
        <v>85.6</v>
      </c>
    </row>
    <row r="92" spans="2:9">
      <c r="B92">
        <v>5106273</v>
      </c>
      <c r="C92" s="72" t="s">
        <v>85</v>
      </c>
      <c r="D92" s="31">
        <v>37.4</v>
      </c>
      <c r="E92" s="31">
        <v>95.8</v>
      </c>
      <c r="F92" s="3">
        <v>65.16</v>
      </c>
      <c r="G92" s="3">
        <v>0</v>
      </c>
      <c r="H92" s="3">
        <v>19.8</v>
      </c>
      <c r="I92" s="3">
        <v>63.9</v>
      </c>
    </row>
    <row r="93" spans="2:9">
      <c r="B93">
        <v>5106265</v>
      </c>
      <c r="C93" s="72" t="s">
        <v>86</v>
      </c>
      <c r="D93" s="31">
        <v>18</v>
      </c>
      <c r="E93" s="31">
        <v>71.5</v>
      </c>
      <c r="F93" s="3">
        <v>51.209999999999994</v>
      </c>
      <c r="G93" s="3">
        <v>0</v>
      </c>
      <c r="H93" s="3">
        <v>21.5</v>
      </c>
      <c r="I93" s="3">
        <v>81.7</v>
      </c>
    </row>
    <row r="94" spans="2:9">
      <c r="B94">
        <v>5106315</v>
      </c>
      <c r="C94" s="72" t="s">
        <v>87</v>
      </c>
      <c r="D94" s="31">
        <v>17.8</v>
      </c>
      <c r="E94" s="31">
        <v>58.1</v>
      </c>
      <c r="F94" s="3">
        <v>25.42</v>
      </c>
      <c r="G94" s="3">
        <v>4.08</v>
      </c>
      <c r="H94" s="3">
        <v>18.600000000000001</v>
      </c>
      <c r="I94" s="3">
        <v>86</v>
      </c>
    </row>
    <row r="95" spans="2:9">
      <c r="B95">
        <v>5106281</v>
      </c>
      <c r="C95" s="72" t="s">
        <v>88</v>
      </c>
      <c r="D95" s="31">
        <v>46</v>
      </c>
      <c r="E95" s="31">
        <v>100</v>
      </c>
      <c r="F95" s="3">
        <v>48.860000000000007</v>
      </c>
      <c r="G95" s="3">
        <v>19.920000000000002</v>
      </c>
      <c r="H95" s="3">
        <v>32.200000000000003</v>
      </c>
      <c r="I95" s="3">
        <v>69.099999999999994</v>
      </c>
    </row>
    <row r="96" spans="2:9">
      <c r="B96">
        <v>5106299</v>
      </c>
      <c r="C96" s="72" t="s">
        <v>89</v>
      </c>
      <c r="D96" s="31">
        <v>36.1</v>
      </c>
      <c r="E96" s="31">
        <v>100</v>
      </c>
      <c r="F96" s="3">
        <v>53.94</v>
      </c>
      <c r="G96" s="3">
        <v>23.439999999999998</v>
      </c>
      <c r="H96" s="3">
        <v>16.5</v>
      </c>
      <c r="I96" s="3">
        <v>84.6</v>
      </c>
    </row>
    <row r="97" spans="2:9">
      <c r="B97">
        <v>5106307</v>
      </c>
      <c r="C97" s="72" t="s">
        <v>90</v>
      </c>
      <c r="D97" s="31">
        <v>17.2</v>
      </c>
      <c r="E97" s="31">
        <v>86.4</v>
      </c>
      <c r="F97" s="3">
        <v>55.495000000000005</v>
      </c>
      <c r="G97" s="3">
        <v>24.27</v>
      </c>
      <c r="H97" s="3">
        <v>12.8</v>
      </c>
      <c r="I97" s="3">
        <v>84.6</v>
      </c>
    </row>
    <row r="98" spans="2:9">
      <c r="B98">
        <v>5106372</v>
      </c>
      <c r="C98" s="72" t="s">
        <v>91</v>
      </c>
      <c r="D98" s="31">
        <v>31.3</v>
      </c>
      <c r="E98" s="31">
        <v>92.2</v>
      </c>
      <c r="F98" s="3">
        <v>45.435000000000002</v>
      </c>
      <c r="G98" s="3">
        <v>21.330000000000002</v>
      </c>
      <c r="H98" s="3">
        <v>23.2</v>
      </c>
      <c r="I98" s="3">
        <v>74</v>
      </c>
    </row>
    <row r="99" spans="2:9">
      <c r="B99">
        <v>5106422</v>
      </c>
      <c r="C99" s="72" t="s">
        <v>92</v>
      </c>
      <c r="D99" s="31">
        <v>23.5</v>
      </c>
      <c r="E99" s="31">
        <v>79.3</v>
      </c>
      <c r="F99" s="3">
        <v>33.905000000000001</v>
      </c>
      <c r="G99" s="3">
        <v>18.560000000000002</v>
      </c>
      <c r="H99" s="3">
        <v>25.1</v>
      </c>
      <c r="I99" s="3">
        <v>69.599999999999994</v>
      </c>
    </row>
    <row r="100" spans="2:9">
      <c r="B100">
        <v>5106455</v>
      </c>
      <c r="C100" s="72" t="s">
        <v>93</v>
      </c>
      <c r="D100" s="31">
        <v>43.2</v>
      </c>
      <c r="E100" s="31">
        <v>100</v>
      </c>
      <c r="F100" s="3">
        <v>53.534999999999997</v>
      </c>
      <c r="G100" s="3">
        <v>0</v>
      </c>
      <c r="H100" s="3">
        <v>30</v>
      </c>
      <c r="I100" s="3">
        <v>68.7</v>
      </c>
    </row>
    <row r="101" spans="2:9">
      <c r="B101">
        <v>5106505</v>
      </c>
      <c r="C101" s="72" t="s">
        <v>94</v>
      </c>
      <c r="D101" s="31">
        <v>36.799999999999997</v>
      </c>
      <c r="E101" s="31">
        <v>73.099999999999994</v>
      </c>
      <c r="F101" s="3">
        <v>15.284999999999998</v>
      </c>
      <c r="G101" s="3">
        <v>6.96</v>
      </c>
      <c r="H101" s="3">
        <v>22.7</v>
      </c>
      <c r="I101" s="3">
        <v>97.7</v>
      </c>
    </row>
    <row r="102" spans="2:9">
      <c r="B102">
        <v>5106653</v>
      </c>
      <c r="C102" s="72" t="s">
        <v>95</v>
      </c>
      <c r="D102" s="31">
        <v>19.2</v>
      </c>
      <c r="E102" s="31">
        <v>59.8</v>
      </c>
      <c r="F102" s="3">
        <v>58.47</v>
      </c>
      <c r="G102" s="3">
        <v>23.014999999999997</v>
      </c>
      <c r="H102" s="3">
        <v>41.9</v>
      </c>
      <c r="I102" s="3">
        <v>62.3</v>
      </c>
    </row>
    <row r="103" spans="2:9">
      <c r="B103">
        <v>5106703</v>
      </c>
      <c r="C103" s="72" t="s">
        <v>96</v>
      </c>
      <c r="D103" s="31">
        <v>0</v>
      </c>
      <c r="E103" s="31">
        <v>90.7</v>
      </c>
      <c r="F103" s="3">
        <v>0</v>
      </c>
      <c r="G103" s="3">
        <v>27.28</v>
      </c>
      <c r="H103" s="3">
        <v>13.3</v>
      </c>
      <c r="I103" s="3">
        <v>92.4</v>
      </c>
    </row>
    <row r="104" spans="2:9">
      <c r="B104">
        <v>5106752</v>
      </c>
      <c r="C104" s="72" t="s">
        <v>97</v>
      </c>
      <c r="D104" s="31">
        <v>19.399999999999999</v>
      </c>
      <c r="E104" s="31">
        <v>77.5</v>
      </c>
      <c r="F104" s="3">
        <v>44.984999999999999</v>
      </c>
      <c r="G104" s="3">
        <v>19.425000000000001</v>
      </c>
      <c r="H104" s="3">
        <v>16.100000000000001</v>
      </c>
      <c r="I104" s="3">
        <v>74.7</v>
      </c>
    </row>
    <row r="105" spans="2:9">
      <c r="B105">
        <v>5106778</v>
      </c>
      <c r="C105" s="72" t="s">
        <v>98</v>
      </c>
      <c r="D105" s="31">
        <v>18.600000000000001</v>
      </c>
      <c r="E105" s="31">
        <v>69.8</v>
      </c>
      <c r="F105" s="3">
        <v>38.164999999999999</v>
      </c>
      <c r="G105" s="3">
        <v>12.14</v>
      </c>
      <c r="H105" s="3">
        <v>30.7</v>
      </c>
      <c r="I105" s="3">
        <v>58.2</v>
      </c>
    </row>
    <row r="106" spans="2:9">
      <c r="B106">
        <v>5106802</v>
      </c>
      <c r="C106" s="72" t="s">
        <v>99</v>
      </c>
      <c r="D106" s="31">
        <v>28.4</v>
      </c>
      <c r="E106" s="31">
        <v>92.5</v>
      </c>
      <c r="F106" s="3">
        <v>61.524999999999999</v>
      </c>
      <c r="G106" s="3">
        <v>19.645</v>
      </c>
      <c r="H106" s="3">
        <v>19.100000000000001</v>
      </c>
      <c r="I106" s="3">
        <v>86.2</v>
      </c>
    </row>
    <row r="107" spans="2:9">
      <c r="B107">
        <v>5106828</v>
      </c>
      <c r="C107" s="72" t="s">
        <v>100</v>
      </c>
      <c r="D107" s="31">
        <v>10.4</v>
      </c>
      <c r="E107" s="31">
        <v>62.7</v>
      </c>
      <c r="F107" s="3">
        <v>44.900000000000006</v>
      </c>
      <c r="G107" s="3">
        <v>13.854999999999999</v>
      </c>
      <c r="H107" s="3">
        <v>31.6</v>
      </c>
      <c r="I107" s="3">
        <v>73.2</v>
      </c>
    </row>
    <row r="108" spans="2:9">
      <c r="B108">
        <v>5106851</v>
      </c>
      <c r="C108" s="72" t="s">
        <v>101</v>
      </c>
      <c r="D108" s="31">
        <v>0</v>
      </c>
      <c r="E108" s="31">
        <v>100</v>
      </c>
      <c r="F108" s="3">
        <v>43.034999999999997</v>
      </c>
      <c r="G108" s="3">
        <v>12.785</v>
      </c>
      <c r="H108" s="3">
        <v>37.299999999999997</v>
      </c>
      <c r="I108" s="3">
        <v>72.3</v>
      </c>
    </row>
    <row r="109" spans="2:9">
      <c r="B109">
        <v>5107008</v>
      </c>
      <c r="C109" s="72" t="s">
        <v>102</v>
      </c>
      <c r="D109" s="31">
        <v>20.3</v>
      </c>
      <c r="E109" s="31">
        <v>90.1</v>
      </c>
      <c r="F109" s="3">
        <v>45.260000000000005</v>
      </c>
      <c r="G109" s="3">
        <v>23.03</v>
      </c>
      <c r="H109" s="3">
        <v>25.9</v>
      </c>
      <c r="I109" s="3">
        <v>76.099999999999994</v>
      </c>
    </row>
    <row r="110" spans="2:9">
      <c r="B110">
        <v>5107040</v>
      </c>
      <c r="C110" s="72" t="s">
        <v>103</v>
      </c>
      <c r="D110" s="31">
        <v>58.4</v>
      </c>
      <c r="E110" s="31">
        <v>100</v>
      </c>
      <c r="F110" s="3">
        <v>51.085000000000001</v>
      </c>
      <c r="G110" s="3">
        <v>24.035</v>
      </c>
      <c r="H110" s="3">
        <v>18.7</v>
      </c>
      <c r="I110" s="3">
        <v>89.9</v>
      </c>
    </row>
    <row r="111" spans="2:9">
      <c r="B111">
        <v>5107065</v>
      </c>
      <c r="C111" s="72" t="s">
        <v>104</v>
      </c>
      <c r="D111" s="31">
        <v>38.700000000000003</v>
      </c>
      <c r="E111" s="31">
        <v>100</v>
      </c>
      <c r="F111" s="3">
        <v>53.424999999999997</v>
      </c>
      <c r="G111" s="3">
        <v>23.91</v>
      </c>
      <c r="H111" s="3">
        <v>25.1</v>
      </c>
      <c r="I111" s="3">
        <v>72.5</v>
      </c>
    </row>
    <row r="112" spans="2:9">
      <c r="B112">
        <v>5107156</v>
      </c>
      <c r="C112" s="72" t="s">
        <v>105</v>
      </c>
      <c r="D112" s="31">
        <v>31.2</v>
      </c>
      <c r="E112" s="31">
        <v>52</v>
      </c>
      <c r="F112" s="3">
        <v>41.064999999999998</v>
      </c>
      <c r="G112" s="3">
        <v>0</v>
      </c>
      <c r="H112" s="3">
        <v>18</v>
      </c>
      <c r="I112" s="3">
        <v>81.599999999999994</v>
      </c>
    </row>
    <row r="113" spans="2:9">
      <c r="B113">
        <v>5107180</v>
      </c>
      <c r="C113" s="72" t="s">
        <v>106</v>
      </c>
      <c r="D113" s="31">
        <v>29.9</v>
      </c>
      <c r="E113" s="31">
        <v>80.5</v>
      </c>
      <c r="F113" s="3">
        <v>32.935000000000002</v>
      </c>
      <c r="G113" s="3">
        <v>16.195</v>
      </c>
      <c r="H113" s="3">
        <v>34.1</v>
      </c>
      <c r="I113" s="3">
        <v>56.5</v>
      </c>
    </row>
    <row r="114" spans="2:9">
      <c r="B114">
        <v>5107198</v>
      </c>
      <c r="C114" s="72" t="s">
        <v>107</v>
      </c>
      <c r="D114" s="31">
        <v>46.8</v>
      </c>
      <c r="E114" s="31">
        <v>100</v>
      </c>
      <c r="F114" s="3">
        <v>73.605000000000004</v>
      </c>
      <c r="G114" s="3">
        <v>0</v>
      </c>
      <c r="H114" s="3">
        <v>22.2</v>
      </c>
      <c r="I114" s="3">
        <v>76</v>
      </c>
    </row>
    <row r="115" spans="2:9">
      <c r="B115">
        <v>5107206</v>
      </c>
      <c r="C115" s="72" t="s">
        <v>108</v>
      </c>
      <c r="D115" s="31">
        <v>33.200000000000003</v>
      </c>
      <c r="E115" s="31">
        <v>77.7</v>
      </c>
      <c r="F115" s="3">
        <v>50.034999999999997</v>
      </c>
      <c r="G115" s="3">
        <v>27.575000000000003</v>
      </c>
      <c r="H115" s="3">
        <v>28</v>
      </c>
      <c r="I115" s="3">
        <v>74.3</v>
      </c>
    </row>
    <row r="116" spans="2:9">
      <c r="B116">
        <v>5107578</v>
      </c>
      <c r="C116" s="72" t="s">
        <v>109</v>
      </c>
      <c r="D116" s="31">
        <v>6.4</v>
      </c>
      <c r="E116" s="31">
        <v>70.400000000000006</v>
      </c>
      <c r="F116" s="3">
        <v>0</v>
      </c>
      <c r="G116" s="3">
        <v>0</v>
      </c>
      <c r="H116" s="3">
        <v>50.6</v>
      </c>
      <c r="I116" s="3">
        <v>70.2</v>
      </c>
    </row>
    <row r="117" spans="2:9">
      <c r="B117">
        <v>5107602</v>
      </c>
      <c r="C117" s="72" t="s">
        <v>110</v>
      </c>
      <c r="D117" s="31">
        <v>31.5</v>
      </c>
      <c r="E117" s="31">
        <v>88.4</v>
      </c>
      <c r="F117" s="3">
        <v>53.959999999999994</v>
      </c>
      <c r="G117" s="3">
        <v>27.93</v>
      </c>
      <c r="H117" s="3">
        <v>15</v>
      </c>
      <c r="I117" s="3">
        <v>86.9</v>
      </c>
    </row>
    <row r="118" spans="2:9">
      <c r="B118">
        <v>5107701</v>
      </c>
      <c r="C118" s="72" t="s">
        <v>111</v>
      </c>
      <c r="D118" s="31">
        <v>13.5</v>
      </c>
      <c r="E118" s="31">
        <v>60</v>
      </c>
      <c r="F118" s="3">
        <v>25.814999999999998</v>
      </c>
      <c r="G118" s="3">
        <v>10.63</v>
      </c>
      <c r="H118" s="3">
        <v>21.9</v>
      </c>
      <c r="I118" s="3">
        <v>74.5</v>
      </c>
    </row>
    <row r="119" spans="2:9">
      <c r="B119">
        <v>5107750</v>
      </c>
      <c r="C119" s="72" t="s">
        <v>112</v>
      </c>
      <c r="D119" s="31">
        <v>33.9</v>
      </c>
      <c r="E119" s="31">
        <v>99.7</v>
      </c>
      <c r="F119" s="3">
        <v>42.394999999999996</v>
      </c>
      <c r="G119" s="3">
        <v>12.57</v>
      </c>
      <c r="H119" s="3">
        <v>20.3</v>
      </c>
      <c r="I119" s="3">
        <v>80.3</v>
      </c>
    </row>
    <row r="120" spans="2:9">
      <c r="B120">
        <v>5107248</v>
      </c>
      <c r="C120" s="72" t="s">
        <v>113</v>
      </c>
      <c r="D120" s="31">
        <v>45.8</v>
      </c>
      <c r="E120" s="31">
        <v>100</v>
      </c>
      <c r="F120" s="3">
        <v>62.385000000000005</v>
      </c>
      <c r="G120" s="3">
        <v>0</v>
      </c>
      <c r="H120" s="3">
        <v>32.299999999999997</v>
      </c>
      <c r="I120" s="3">
        <v>61.6</v>
      </c>
    </row>
    <row r="121" spans="2:9">
      <c r="B121">
        <v>5107743</v>
      </c>
      <c r="C121" s="72" t="s">
        <v>114</v>
      </c>
      <c r="D121" s="31">
        <v>48</v>
      </c>
      <c r="E121" s="31">
        <v>79</v>
      </c>
      <c r="F121" s="3">
        <v>46.84</v>
      </c>
      <c r="G121" s="3">
        <v>19.044999999999998</v>
      </c>
      <c r="H121" s="3">
        <v>25</v>
      </c>
      <c r="I121" s="3">
        <v>61.3</v>
      </c>
    </row>
    <row r="122" spans="2:9">
      <c r="B122">
        <v>5107768</v>
      </c>
      <c r="C122" s="72" t="s">
        <v>115</v>
      </c>
      <c r="D122" s="31">
        <v>40.9</v>
      </c>
      <c r="E122" s="31">
        <v>98.6</v>
      </c>
      <c r="F122" s="3">
        <v>62.97</v>
      </c>
      <c r="G122" s="3">
        <v>24.14</v>
      </c>
      <c r="H122" s="3">
        <v>23</v>
      </c>
      <c r="I122" s="3">
        <v>78.900000000000006</v>
      </c>
    </row>
    <row r="123" spans="2:9">
      <c r="B123">
        <v>5107776</v>
      </c>
      <c r="C123" s="72" t="s">
        <v>116</v>
      </c>
      <c r="D123" s="31">
        <v>9</v>
      </c>
      <c r="E123" s="31">
        <v>61.2</v>
      </c>
      <c r="F123" s="3">
        <v>23.785000000000004</v>
      </c>
      <c r="G123" s="3">
        <v>9.9600000000000009</v>
      </c>
      <c r="H123" s="3">
        <v>30.5</v>
      </c>
      <c r="I123" s="3">
        <v>77.8</v>
      </c>
    </row>
    <row r="124" spans="2:9">
      <c r="B124">
        <v>5107263</v>
      </c>
      <c r="C124" s="72" t="s">
        <v>117</v>
      </c>
      <c r="D124" s="31">
        <v>15.9</v>
      </c>
      <c r="E124" s="31">
        <v>63.1</v>
      </c>
      <c r="F124" s="3">
        <v>52.849999999999994</v>
      </c>
      <c r="G124" s="3">
        <v>0</v>
      </c>
      <c r="H124" s="3">
        <v>12.1</v>
      </c>
      <c r="I124" s="3">
        <v>89</v>
      </c>
    </row>
    <row r="125" spans="2:9">
      <c r="B125">
        <v>5107792</v>
      </c>
      <c r="C125" s="72" t="s">
        <v>118</v>
      </c>
      <c r="D125" s="31">
        <v>0</v>
      </c>
      <c r="E125" s="31">
        <v>70.099999999999994</v>
      </c>
      <c r="F125" s="3">
        <v>51.94</v>
      </c>
      <c r="G125" s="3">
        <v>13.004999999999999</v>
      </c>
      <c r="H125" s="3">
        <v>27</v>
      </c>
      <c r="I125" s="3">
        <v>45.9</v>
      </c>
    </row>
    <row r="126" spans="2:9">
      <c r="B126">
        <v>5107800</v>
      </c>
      <c r="C126" s="72" t="s">
        <v>119</v>
      </c>
      <c r="D126" s="31">
        <v>31.2</v>
      </c>
      <c r="E126" s="31">
        <v>93.2</v>
      </c>
      <c r="F126" s="3">
        <v>34.424999999999997</v>
      </c>
      <c r="G126" s="3">
        <v>12.409999999999998</v>
      </c>
      <c r="H126" s="3">
        <v>34.700000000000003</v>
      </c>
      <c r="I126" s="3">
        <v>69.5</v>
      </c>
    </row>
    <row r="127" spans="2:9">
      <c r="B127">
        <v>5107859</v>
      </c>
      <c r="C127" s="72" t="s">
        <v>120</v>
      </c>
      <c r="D127" s="31">
        <v>13</v>
      </c>
      <c r="E127" s="31">
        <v>69.900000000000006</v>
      </c>
      <c r="F127" s="3">
        <v>21.65</v>
      </c>
      <c r="G127" s="3">
        <v>14.484999999999999</v>
      </c>
      <c r="H127" s="3">
        <v>25.7</v>
      </c>
      <c r="I127" s="3">
        <v>76.2</v>
      </c>
    </row>
    <row r="128" spans="2:9">
      <c r="B128">
        <v>5107297</v>
      </c>
      <c r="C128" s="72" t="s">
        <v>121</v>
      </c>
      <c r="D128" s="31">
        <v>9.8000000000000007</v>
      </c>
      <c r="E128" s="31">
        <v>61.8</v>
      </c>
      <c r="F128" s="3">
        <v>24.125</v>
      </c>
      <c r="G128" s="3">
        <v>0</v>
      </c>
      <c r="H128" s="3">
        <v>14.4</v>
      </c>
      <c r="I128" s="3">
        <v>89.8</v>
      </c>
    </row>
    <row r="129" spans="2:9">
      <c r="B129">
        <v>5107305</v>
      </c>
      <c r="C129" s="72" t="s">
        <v>122</v>
      </c>
      <c r="D129" s="31">
        <v>30</v>
      </c>
      <c r="E129" s="31">
        <v>72.8</v>
      </c>
      <c r="F129" s="3">
        <v>58.990000000000009</v>
      </c>
      <c r="G129" s="3">
        <v>23.115000000000002</v>
      </c>
      <c r="H129" s="3">
        <v>19.7</v>
      </c>
      <c r="I129" s="3">
        <v>72.3</v>
      </c>
    </row>
    <row r="130" spans="2:9">
      <c r="B130">
        <v>5107354</v>
      </c>
      <c r="C130" s="72" t="s">
        <v>123</v>
      </c>
      <c r="D130" s="31">
        <v>12.9</v>
      </c>
      <c r="E130" s="31">
        <v>94.2</v>
      </c>
      <c r="F130" s="3">
        <v>34.480000000000004</v>
      </c>
      <c r="G130" s="3">
        <v>12.68</v>
      </c>
      <c r="H130" s="3">
        <v>27.2</v>
      </c>
      <c r="I130" s="3">
        <v>64.5</v>
      </c>
    </row>
    <row r="131" spans="2:9">
      <c r="B131">
        <v>5107107</v>
      </c>
      <c r="C131" s="72" t="s">
        <v>124</v>
      </c>
      <c r="D131" s="31">
        <v>21.9</v>
      </c>
      <c r="E131" s="31">
        <v>88.9</v>
      </c>
      <c r="F131" s="3">
        <v>49.449999999999996</v>
      </c>
      <c r="G131" s="3">
        <v>23.465</v>
      </c>
      <c r="H131" s="3">
        <v>20.8</v>
      </c>
      <c r="I131" s="3">
        <v>80.8</v>
      </c>
    </row>
    <row r="132" spans="2:9">
      <c r="B132">
        <v>5107404</v>
      </c>
      <c r="C132" s="72" t="s">
        <v>125</v>
      </c>
      <c r="D132" s="31">
        <v>32.4</v>
      </c>
      <c r="E132" s="31">
        <v>76.599999999999994</v>
      </c>
      <c r="F132" s="3">
        <v>40.67</v>
      </c>
      <c r="G132" s="3">
        <v>9.5649999999999995</v>
      </c>
      <c r="H132" s="3">
        <v>22.8</v>
      </c>
      <c r="I132" s="3">
        <v>58.2</v>
      </c>
    </row>
    <row r="133" spans="2:9">
      <c r="B133">
        <v>5107875</v>
      </c>
      <c r="C133" s="72" t="s">
        <v>126</v>
      </c>
      <c r="D133" s="31">
        <v>43.5</v>
      </c>
      <c r="E133" s="31">
        <v>92.3</v>
      </c>
      <c r="F133" s="3">
        <v>50.9</v>
      </c>
      <c r="G133" s="3">
        <v>25.905000000000001</v>
      </c>
      <c r="H133" s="3">
        <v>23</v>
      </c>
      <c r="I133" s="3">
        <v>99.9</v>
      </c>
    </row>
    <row r="134" spans="2:9">
      <c r="B134">
        <v>5107883</v>
      </c>
      <c r="C134" s="72" t="s">
        <v>127</v>
      </c>
      <c r="D134" s="31">
        <v>39.4</v>
      </c>
      <c r="E134" s="31">
        <v>99.1</v>
      </c>
      <c r="F134" s="3">
        <v>26.72</v>
      </c>
      <c r="G134" s="3">
        <v>0</v>
      </c>
      <c r="H134" s="3">
        <v>42.7</v>
      </c>
      <c r="I134" s="3">
        <v>78</v>
      </c>
    </row>
    <row r="135" spans="2:9">
      <c r="B135">
        <v>5107909</v>
      </c>
      <c r="C135" s="72" t="s">
        <v>128</v>
      </c>
      <c r="D135" s="31">
        <v>34.200000000000003</v>
      </c>
      <c r="E135" s="31">
        <v>100</v>
      </c>
      <c r="F135" s="3">
        <v>54.41</v>
      </c>
      <c r="G135" s="3">
        <v>27.39</v>
      </c>
      <c r="H135" s="3">
        <v>18</v>
      </c>
      <c r="I135" s="3">
        <v>84.6</v>
      </c>
    </row>
    <row r="136" spans="2:9">
      <c r="B136">
        <v>5107925</v>
      </c>
      <c r="C136" s="72" t="s">
        <v>129</v>
      </c>
      <c r="D136" s="31">
        <v>58</v>
      </c>
      <c r="E136" s="31">
        <v>100</v>
      </c>
      <c r="F136" s="3">
        <v>55.695000000000007</v>
      </c>
      <c r="G136" s="3">
        <v>26.32</v>
      </c>
      <c r="H136" s="3">
        <v>20.6</v>
      </c>
      <c r="I136" s="3">
        <v>81</v>
      </c>
    </row>
    <row r="137" spans="2:9">
      <c r="B137">
        <v>5107941</v>
      </c>
      <c r="C137" s="72" t="s">
        <v>130</v>
      </c>
      <c r="D137" s="31">
        <v>38.1</v>
      </c>
      <c r="E137" s="31">
        <v>100</v>
      </c>
      <c r="F137" s="3">
        <v>49.31</v>
      </c>
      <c r="G137" s="3">
        <v>21.415000000000003</v>
      </c>
      <c r="H137" s="3">
        <v>31.8</v>
      </c>
      <c r="I137" s="3">
        <v>64</v>
      </c>
    </row>
    <row r="138" spans="2:9">
      <c r="B138">
        <v>5107958</v>
      </c>
      <c r="C138" s="72" t="s">
        <v>131</v>
      </c>
      <c r="D138" s="31">
        <v>32</v>
      </c>
      <c r="E138" s="31">
        <v>77.2</v>
      </c>
      <c r="F138" s="3">
        <v>54.665000000000006</v>
      </c>
      <c r="G138" s="3">
        <v>24.690000000000005</v>
      </c>
      <c r="H138" s="3">
        <v>16.7</v>
      </c>
      <c r="I138" s="3">
        <v>79</v>
      </c>
    </row>
    <row r="139" spans="2:9">
      <c r="B139">
        <v>5108006</v>
      </c>
      <c r="C139" s="72" t="s">
        <v>132</v>
      </c>
      <c r="D139" s="31">
        <v>30.4</v>
      </c>
      <c r="E139" s="31">
        <v>100</v>
      </c>
      <c r="F139" s="3">
        <v>53.82</v>
      </c>
      <c r="G139" s="3">
        <v>24.39</v>
      </c>
      <c r="H139" s="3">
        <v>20.399999999999999</v>
      </c>
      <c r="I139" s="3">
        <v>77.400000000000006</v>
      </c>
    </row>
    <row r="140" spans="2:9">
      <c r="B140">
        <v>5108055</v>
      </c>
      <c r="C140" s="72" t="s">
        <v>133</v>
      </c>
      <c r="D140" s="31">
        <v>33.200000000000003</v>
      </c>
      <c r="E140" s="31">
        <v>100</v>
      </c>
      <c r="F140" s="3">
        <v>54.534999999999997</v>
      </c>
      <c r="G140" s="3">
        <v>24.515000000000001</v>
      </c>
      <c r="H140" s="3">
        <v>17.100000000000001</v>
      </c>
      <c r="I140" s="3">
        <v>79.8</v>
      </c>
    </row>
    <row r="141" spans="2:9">
      <c r="B141">
        <v>5108105</v>
      </c>
      <c r="C141" s="72" t="s">
        <v>134</v>
      </c>
      <c r="D141" s="31">
        <v>33.4</v>
      </c>
      <c r="E141" s="31">
        <v>63.7</v>
      </c>
      <c r="F141" s="3">
        <v>26.395</v>
      </c>
      <c r="G141" s="3">
        <v>16</v>
      </c>
      <c r="H141" s="3">
        <v>8.6999999999999993</v>
      </c>
      <c r="I141" s="3">
        <v>88.8</v>
      </c>
    </row>
    <row r="142" spans="2:9">
      <c r="B142">
        <v>5108204</v>
      </c>
      <c r="C142" s="72" t="s">
        <v>135</v>
      </c>
      <c r="D142" s="31">
        <v>33.700000000000003</v>
      </c>
      <c r="E142" s="31">
        <v>81.900000000000006</v>
      </c>
      <c r="F142" s="3">
        <v>48.685000000000002</v>
      </c>
      <c r="G142" s="3">
        <v>25.809999999999995</v>
      </c>
      <c r="H142" s="3">
        <v>16.2</v>
      </c>
      <c r="I142" s="3">
        <v>90</v>
      </c>
    </row>
    <row r="143" spans="2:9">
      <c r="B143">
        <v>5108303</v>
      </c>
      <c r="C143" s="72" t="s">
        <v>136</v>
      </c>
      <c r="D143" s="31">
        <v>51</v>
      </c>
      <c r="E143" s="31">
        <v>100</v>
      </c>
      <c r="F143" s="3">
        <v>53.379999999999995</v>
      </c>
      <c r="G143" s="3">
        <v>0</v>
      </c>
      <c r="H143" s="3">
        <v>31.8</v>
      </c>
      <c r="I143" s="3">
        <v>81</v>
      </c>
    </row>
    <row r="144" spans="2:9">
      <c r="B144">
        <v>5108352</v>
      </c>
      <c r="C144" s="72" t="s">
        <v>137</v>
      </c>
      <c r="D144" s="31">
        <v>17</v>
      </c>
      <c r="E144" s="31">
        <v>85.5</v>
      </c>
      <c r="F144" s="3">
        <v>44.305</v>
      </c>
      <c r="G144" s="3">
        <v>39.47</v>
      </c>
      <c r="H144" s="3">
        <v>20.7</v>
      </c>
      <c r="I144" s="3">
        <v>79.7</v>
      </c>
    </row>
    <row r="145" spans="2:9">
      <c r="B145">
        <v>5108402</v>
      </c>
      <c r="C145" s="72" t="s">
        <v>138</v>
      </c>
      <c r="D145" s="31">
        <v>15.6</v>
      </c>
      <c r="E145" s="31">
        <v>80.099999999999994</v>
      </c>
      <c r="F145" s="3">
        <v>46.81</v>
      </c>
      <c r="G145" s="3">
        <v>18.920000000000002</v>
      </c>
      <c r="H145" s="3">
        <v>23.9</v>
      </c>
      <c r="I145" s="3">
        <v>91.2</v>
      </c>
    </row>
    <row r="146" spans="2:9">
      <c r="B146">
        <v>5108501</v>
      </c>
      <c r="C146" s="72" t="s">
        <v>139</v>
      </c>
      <c r="D146" s="31">
        <v>20.3</v>
      </c>
      <c r="E146" s="31">
        <v>66.599999999999994</v>
      </c>
      <c r="F146" s="3">
        <v>47.65</v>
      </c>
      <c r="G146" s="3">
        <v>17.89</v>
      </c>
      <c r="H146" s="3">
        <v>15.2</v>
      </c>
      <c r="I146" s="3">
        <v>79.099999999999994</v>
      </c>
    </row>
    <row r="147" spans="2:9">
      <c r="B147">
        <v>5105507</v>
      </c>
      <c r="C147" s="72" t="s">
        <v>140</v>
      </c>
      <c r="D147" s="31">
        <v>21.5</v>
      </c>
      <c r="E147" s="31">
        <v>65.400000000000006</v>
      </c>
      <c r="F147" s="3">
        <v>18.850000000000001</v>
      </c>
      <c r="G147" s="3">
        <v>16.395000000000003</v>
      </c>
      <c r="H147" s="3">
        <v>38.200000000000003</v>
      </c>
      <c r="I147" s="3">
        <v>39.9</v>
      </c>
    </row>
    <row r="148" spans="2:9">
      <c r="B148" s="8">
        <v>5108600</v>
      </c>
      <c r="C148" s="73" t="s">
        <v>141</v>
      </c>
      <c r="D148" s="543">
        <v>11.2</v>
      </c>
      <c r="E148" s="544">
        <v>57.1</v>
      </c>
      <c r="F148" s="5">
        <v>36.679999999999993</v>
      </c>
      <c r="G148" s="5">
        <v>18.97</v>
      </c>
      <c r="H148" s="5">
        <v>24.6</v>
      </c>
      <c r="I148" s="5">
        <v>70.7</v>
      </c>
    </row>
    <row r="149" spans="2:9">
      <c r="B149" t="s">
        <v>275</v>
      </c>
      <c r="D149" s="31"/>
      <c r="E149" s="31"/>
      <c r="F149" s="3"/>
      <c r="G149" s="3"/>
      <c r="H149" s="3"/>
      <c r="I149" s="3"/>
    </row>
    <row r="153" spans="2:9">
      <c r="D153" s="22"/>
      <c r="E153" s="22"/>
      <c r="F153" s="22"/>
      <c r="G153" s="22"/>
      <c r="H153" s="22"/>
      <c r="I153" s="22"/>
    </row>
    <row r="154" spans="2:9">
      <c r="D154" s="22"/>
      <c r="E154" s="22"/>
      <c r="F154" s="22"/>
      <c r="G154" s="22"/>
      <c r="H154" s="22"/>
      <c r="I154" s="22"/>
    </row>
    <row r="157" spans="2:9">
      <c r="D157" s="22"/>
      <c r="E157" s="22"/>
    </row>
    <row r="158" spans="2:9">
      <c r="D158" s="22"/>
      <c r="E158" s="22"/>
    </row>
    <row r="159" spans="2:9">
      <c r="D159" s="22"/>
      <c r="E159" s="22"/>
    </row>
    <row r="160" spans="2:9">
      <c r="D160" s="22"/>
      <c r="E160" s="22"/>
    </row>
    <row r="161" spans="4:5">
      <c r="D161" s="22"/>
      <c r="E161" s="22"/>
    </row>
    <row r="162" spans="4:5">
      <c r="D162" s="22"/>
      <c r="E162" s="22"/>
    </row>
    <row r="163" spans="4:5">
      <c r="D163" s="22"/>
      <c r="E163" s="22"/>
    </row>
    <row r="164" spans="4:5">
      <c r="D164" s="22"/>
      <c r="E164" s="22"/>
    </row>
  </sheetData>
  <mergeCells count="2">
    <mergeCell ref="C1:I1"/>
    <mergeCell ref="F6:G6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I165"/>
  <sheetViews>
    <sheetView showGridLines="0" workbookViewId="0">
      <selection activeCell="I21" sqref="I21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4" width="19.7109375" style="28" customWidth="1"/>
    <col min="5" max="16384" width="8.85546875" style="27"/>
  </cols>
  <sheetData>
    <row r="1" spans="2:9">
      <c r="B1" s="631" t="s">
        <v>237</v>
      </c>
      <c r="C1" s="631"/>
      <c r="D1" s="631"/>
    </row>
    <row r="2" spans="2:9">
      <c r="B2" s="532"/>
      <c r="C2" s="532"/>
      <c r="D2" s="532"/>
    </row>
    <row r="3" spans="2:9">
      <c r="B3" s="20" t="s">
        <v>433</v>
      </c>
      <c r="D3" s="27"/>
    </row>
    <row r="4" spans="2:9">
      <c r="B4" s="20" t="s">
        <v>583</v>
      </c>
      <c r="D4" s="27"/>
    </row>
    <row r="5" spans="2:9">
      <c r="B5" s="103">
        <v>2021</v>
      </c>
      <c r="D5" s="27"/>
    </row>
    <row r="6" spans="2:9">
      <c r="B6" s="102" t="s">
        <v>302</v>
      </c>
      <c r="D6" s="27"/>
    </row>
    <row r="7" spans="2:9">
      <c r="D7" s="27"/>
    </row>
    <row r="8" spans="2:9" ht="45">
      <c r="B8" s="533" t="s">
        <v>186</v>
      </c>
      <c r="C8" s="67" t="s">
        <v>0</v>
      </c>
      <c r="D8" s="609" t="s">
        <v>584</v>
      </c>
      <c r="I8" s="61"/>
    </row>
    <row r="9" spans="2:9">
      <c r="B9" s="533" t="s">
        <v>191</v>
      </c>
      <c r="C9" s="67" t="s">
        <v>192</v>
      </c>
      <c r="D9" s="88" t="s">
        <v>193</v>
      </c>
      <c r="I9" s="61"/>
    </row>
    <row r="10" spans="2:9">
      <c r="B10" s="71">
        <v>5100102</v>
      </c>
      <c r="C10" s="72" t="s">
        <v>1</v>
      </c>
      <c r="D10" s="485">
        <v>15.7</v>
      </c>
    </row>
    <row r="11" spans="2:9">
      <c r="B11" s="71">
        <v>5100201</v>
      </c>
      <c r="C11" s="72" t="s">
        <v>2</v>
      </c>
      <c r="D11" s="485">
        <v>45.4</v>
      </c>
    </row>
    <row r="12" spans="2:9">
      <c r="B12" s="71">
        <v>5100250</v>
      </c>
      <c r="C12" s="72" t="s">
        <v>3</v>
      </c>
      <c r="D12" s="485">
        <v>34.4</v>
      </c>
    </row>
    <row r="13" spans="2:9">
      <c r="B13" s="71">
        <v>5100300</v>
      </c>
      <c r="C13" s="72" t="s">
        <v>4</v>
      </c>
      <c r="D13" s="485">
        <v>14.5</v>
      </c>
    </row>
    <row r="14" spans="2:9">
      <c r="B14" s="71">
        <v>5100359</v>
      </c>
      <c r="C14" s="72" t="s">
        <v>5</v>
      </c>
      <c r="D14" s="485">
        <v>13.7</v>
      </c>
    </row>
    <row r="15" spans="2:9">
      <c r="B15" s="71">
        <v>5100409</v>
      </c>
      <c r="C15" s="72" t="s">
        <v>6</v>
      </c>
      <c r="D15" s="485">
        <v>37.200000000000003</v>
      </c>
    </row>
    <row r="16" spans="2:9">
      <c r="B16" s="71">
        <v>5100508</v>
      </c>
      <c r="C16" s="72" t="s">
        <v>7</v>
      </c>
      <c r="D16" s="485">
        <v>16.8</v>
      </c>
    </row>
    <row r="17" spans="2:4">
      <c r="B17" s="71">
        <v>5100607</v>
      </c>
      <c r="C17" s="72" t="s">
        <v>8</v>
      </c>
      <c r="D17" s="485">
        <v>28</v>
      </c>
    </row>
    <row r="18" spans="2:4">
      <c r="B18" s="71">
        <v>5100805</v>
      </c>
      <c r="C18" s="72" t="s">
        <v>9</v>
      </c>
      <c r="D18" s="485">
        <v>21.1</v>
      </c>
    </row>
    <row r="19" spans="2:4">
      <c r="B19" s="71">
        <v>5101001</v>
      </c>
      <c r="C19" s="72" t="s">
        <v>10</v>
      </c>
      <c r="D19" s="485">
        <v>23.5</v>
      </c>
    </row>
    <row r="20" spans="2:4">
      <c r="B20" s="71">
        <v>5101209</v>
      </c>
      <c r="C20" s="72" t="s">
        <v>11</v>
      </c>
      <c r="D20" s="485">
        <v>0</v>
      </c>
    </row>
    <row r="21" spans="2:4">
      <c r="B21" s="71">
        <v>5101258</v>
      </c>
      <c r="C21" s="72" t="s">
        <v>12</v>
      </c>
      <c r="D21" s="485">
        <v>20.399999999999999</v>
      </c>
    </row>
    <row r="22" spans="2:4">
      <c r="B22" s="71">
        <v>5101308</v>
      </c>
      <c r="C22" s="72" t="s">
        <v>13</v>
      </c>
      <c r="D22" s="485">
        <v>39.6</v>
      </c>
    </row>
    <row r="23" spans="2:4">
      <c r="B23" s="71">
        <v>5101407</v>
      </c>
      <c r="C23" s="72" t="s">
        <v>14</v>
      </c>
      <c r="D23" s="485">
        <v>15.5</v>
      </c>
    </row>
    <row r="24" spans="2:4">
      <c r="B24" s="71">
        <v>5101605</v>
      </c>
      <c r="C24" s="72" t="s">
        <v>15</v>
      </c>
      <c r="D24" s="485">
        <v>20.3</v>
      </c>
    </row>
    <row r="25" spans="2:4">
      <c r="B25" s="71">
        <v>5101704</v>
      </c>
      <c r="C25" s="72" t="s">
        <v>16</v>
      </c>
      <c r="D25" s="485">
        <v>22.5</v>
      </c>
    </row>
    <row r="26" spans="2:4">
      <c r="B26" s="71">
        <v>5101803</v>
      </c>
      <c r="C26" s="72" t="s">
        <v>17</v>
      </c>
      <c r="D26" s="485">
        <v>21.9</v>
      </c>
    </row>
    <row r="27" spans="2:4">
      <c r="B27" s="71">
        <v>5101852</v>
      </c>
      <c r="C27" s="72" t="s">
        <v>18</v>
      </c>
      <c r="D27" s="485">
        <v>29.9</v>
      </c>
    </row>
    <row r="28" spans="2:4">
      <c r="B28" s="71">
        <v>5101902</v>
      </c>
      <c r="C28" s="72" t="s">
        <v>19</v>
      </c>
      <c r="D28" s="485">
        <v>18.600000000000001</v>
      </c>
    </row>
    <row r="29" spans="2:4">
      <c r="B29" s="71">
        <v>5102504</v>
      </c>
      <c r="C29" s="72" t="s">
        <v>20</v>
      </c>
      <c r="D29" s="485">
        <v>20.8</v>
      </c>
    </row>
    <row r="30" spans="2:4">
      <c r="B30" s="71">
        <v>5102603</v>
      </c>
      <c r="C30" s="72" t="s">
        <v>21</v>
      </c>
      <c r="D30" s="485">
        <v>8.8000000000000007</v>
      </c>
    </row>
    <row r="31" spans="2:4">
      <c r="B31" s="71">
        <v>5102637</v>
      </c>
      <c r="C31" s="72" t="s">
        <v>22</v>
      </c>
      <c r="D31" s="485">
        <v>39.200000000000003</v>
      </c>
    </row>
    <row r="32" spans="2:4">
      <c r="B32" s="71">
        <v>5102678</v>
      </c>
      <c r="C32" s="72" t="s">
        <v>23</v>
      </c>
      <c r="D32" s="485">
        <v>27.1</v>
      </c>
    </row>
    <row r="33" spans="2:4">
      <c r="B33" s="71">
        <v>5102686</v>
      </c>
      <c r="C33" s="72" t="s">
        <v>24</v>
      </c>
      <c r="D33" s="485">
        <v>49.9</v>
      </c>
    </row>
    <row r="34" spans="2:4">
      <c r="B34" s="71">
        <v>5102694</v>
      </c>
      <c r="C34" s="72" t="s">
        <v>25</v>
      </c>
      <c r="D34" s="485">
        <v>13.8</v>
      </c>
    </row>
    <row r="35" spans="2:4">
      <c r="B35" s="71">
        <v>5102702</v>
      </c>
      <c r="C35" s="72" t="s">
        <v>26</v>
      </c>
      <c r="D35" s="485">
        <v>27</v>
      </c>
    </row>
    <row r="36" spans="2:4">
      <c r="B36" s="71">
        <v>5102793</v>
      </c>
      <c r="C36" s="72" t="s">
        <v>27</v>
      </c>
      <c r="D36" s="485">
        <v>21.5</v>
      </c>
    </row>
    <row r="37" spans="2:4">
      <c r="B37" s="71">
        <v>5102850</v>
      </c>
      <c r="C37" s="72" t="s">
        <v>28</v>
      </c>
      <c r="D37" s="485">
        <v>5.7</v>
      </c>
    </row>
    <row r="38" spans="2:4">
      <c r="B38" s="71">
        <v>5103007</v>
      </c>
      <c r="C38" s="72" t="s">
        <v>29</v>
      </c>
      <c r="D38" s="485">
        <v>15.1</v>
      </c>
    </row>
    <row r="39" spans="2:4">
      <c r="B39" s="71">
        <v>5103056</v>
      </c>
      <c r="C39" s="72" t="s">
        <v>30</v>
      </c>
      <c r="D39" s="485">
        <v>25</v>
      </c>
    </row>
    <row r="40" spans="2:4">
      <c r="B40" s="71">
        <v>5103106</v>
      </c>
      <c r="C40" s="72" t="s">
        <v>31</v>
      </c>
      <c r="D40" s="485">
        <v>34.299999999999997</v>
      </c>
    </row>
    <row r="41" spans="2:4">
      <c r="B41" s="71">
        <v>5103205</v>
      </c>
      <c r="C41" s="72" t="s">
        <v>32</v>
      </c>
      <c r="D41" s="485">
        <v>33</v>
      </c>
    </row>
    <row r="42" spans="2:4">
      <c r="B42" s="71">
        <v>5103254</v>
      </c>
      <c r="C42" s="72" t="s">
        <v>33</v>
      </c>
      <c r="D42" s="485">
        <v>14.1</v>
      </c>
    </row>
    <row r="43" spans="2:4">
      <c r="B43" s="71">
        <v>5103304</v>
      </c>
      <c r="C43" s="72" t="s">
        <v>34</v>
      </c>
      <c r="D43" s="485">
        <v>19.2</v>
      </c>
    </row>
    <row r="44" spans="2:4">
      <c r="B44" s="71">
        <v>5103353</v>
      </c>
      <c r="C44" s="72" t="s">
        <v>35</v>
      </c>
      <c r="D44" s="485">
        <v>11.1</v>
      </c>
    </row>
    <row r="45" spans="2:4">
      <c r="B45" s="71">
        <v>5103361</v>
      </c>
      <c r="C45" s="72" t="s">
        <v>36</v>
      </c>
      <c r="D45" s="485">
        <v>16.899999999999999</v>
      </c>
    </row>
    <row r="46" spans="2:4">
      <c r="B46" s="71">
        <v>5103379</v>
      </c>
      <c r="C46" s="72" t="s">
        <v>37</v>
      </c>
      <c r="D46" s="485">
        <v>4.4000000000000004</v>
      </c>
    </row>
    <row r="47" spans="2:4">
      <c r="B47" s="71">
        <v>5103403</v>
      </c>
      <c r="C47" s="72" t="s">
        <v>38</v>
      </c>
      <c r="D47" s="485">
        <v>31.1</v>
      </c>
    </row>
    <row r="48" spans="2:4">
      <c r="B48" s="71">
        <v>5103437</v>
      </c>
      <c r="C48" s="72" t="s">
        <v>39</v>
      </c>
      <c r="D48" s="485">
        <v>18.399999999999999</v>
      </c>
    </row>
    <row r="49" spans="2:4">
      <c r="B49" s="71">
        <v>5103452</v>
      </c>
      <c r="C49" s="72" t="s">
        <v>40</v>
      </c>
      <c r="D49" s="485">
        <v>20.2</v>
      </c>
    </row>
    <row r="50" spans="2:4">
      <c r="B50" s="71">
        <v>5103502</v>
      </c>
      <c r="C50" s="72" t="s">
        <v>41</v>
      </c>
      <c r="D50" s="485">
        <v>45.8</v>
      </c>
    </row>
    <row r="51" spans="2:4">
      <c r="B51" s="71">
        <v>5103601</v>
      </c>
      <c r="C51" s="72" t="s">
        <v>42</v>
      </c>
      <c r="D51" s="485">
        <v>22.4</v>
      </c>
    </row>
    <row r="52" spans="2:4">
      <c r="B52" s="71">
        <v>5103700</v>
      </c>
      <c r="C52" s="72" t="s">
        <v>43</v>
      </c>
      <c r="D52" s="485">
        <v>14.8</v>
      </c>
    </row>
    <row r="53" spans="2:4">
      <c r="B53" s="71">
        <v>5103809</v>
      </c>
      <c r="C53" s="72" t="s">
        <v>44</v>
      </c>
      <c r="D53" s="485">
        <v>34.299999999999997</v>
      </c>
    </row>
    <row r="54" spans="2:4">
      <c r="B54" s="71">
        <v>5103858</v>
      </c>
      <c r="C54" s="72" t="s">
        <v>45</v>
      </c>
      <c r="D54" s="485">
        <v>32.1</v>
      </c>
    </row>
    <row r="55" spans="2:4">
      <c r="B55" s="71">
        <v>5103908</v>
      </c>
      <c r="C55" s="72" t="s">
        <v>46</v>
      </c>
      <c r="D55" s="485">
        <v>9.3000000000000007</v>
      </c>
    </row>
    <row r="56" spans="2:4">
      <c r="B56" s="71">
        <v>5103957</v>
      </c>
      <c r="C56" s="72" t="s">
        <v>47</v>
      </c>
      <c r="D56" s="485">
        <v>23.9</v>
      </c>
    </row>
    <row r="57" spans="2:4">
      <c r="B57" s="71">
        <v>5104104</v>
      </c>
      <c r="C57" s="72" t="s">
        <v>48</v>
      </c>
      <c r="D57" s="485">
        <v>26.6</v>
      </c>
    </row>
    <row r="58" spans="2:4">
      <c r="B58" s="71">
        <v>5104203</v>
      </c>
      <c r="C58" s="72" t="s">
        <v>49</v>
      </c>
      <c r="D58" s="485">
        <v>14.7</v>
      </c>
    </row>
    <row r="59" spans="2:4">
      <c r="B59" s="71">
        <v>5104500</v>
      </c>
      <c r="C59" s="72" t="s">
        <v>50</v>
      </c>
      <c r="D59" s="485">
        <v>25.2</v>
      </c>
    </row>
    <row r="60" spans="2:4">
      <c r="B60" s="71">
        <v>5104526</v>
      </c>
      <c r="C60" s="72" t="s">
        <v>51</v>
      </c>
      <c r="D60" s="485">
        <v>40.1</v>
      </c>
    </row>
    <row r="61" spans="2:4">
      <c r="B61" s="71">
        <v>5104542</v>
      </c>
      <c r="C61" s="72" t="s">
        <v>52</v>
      </c>
      <c r="D61" s="485">
        <v>37.5</v>
      </c>
    </row>
    <row r="62" spans="2:4">
      <c r="B62" s="71">
        <v>5104559</v>
      </c>
      <c r="C62" s="72" t="s">
        <v>53</v>
      </c>
      <c r="D62" s="485">
        <v>64.900000000000006</v>
      </c>
    </row>
    <row r="63" spans="2:4">
      <c r="B63" s="71">
        <v>5104609</v>
      </c>
      <c r="C63" s="72" t="s">
        <v>54</v>
      </c>
      <c r="D63" s="485">
        <v>25.1</v>
      </c>
    </row>
    <row r="64" spans="2:4">
      <c r="B64" s="71">
        <v>5104807</v>
      </c>
      <c r="C64" s="72" t="s">
        <v>55</v>
      </c>
      <c r="D64" s="485">
        <v>41.8</v>
      </c>
    </row>
    <row r="65" spans="2:4">
      <c r="B65" s="71">
        <v>5104906</v>
      </c>
      <c r="C65" s="72" t="s">
        <v>56</v>
      </c>
      <c r="D65" s="485">
        <v>14.4</v>
      </c>
    </row>
    <row r="66" spans="2:4">
      <c r="B66" s="71">
        <v>5105002</v>
      </c>
      <c r="C66" s="72" t="s">
        <v>57</v>
      </c>
      <c r="D66" s="485">
        <v>28.3</v>
      </c>
    </row>
    <row r="67" spans="2:4">
      <c r="B67" s="71">
        <v>5105101</v>
      </c>
      <c r="C67" s="72" t="s">
        <v>58</v>
      </c>
      <c r="D67" s="485">
        <v>30.7</v>
      </c>
    </row>
    <row r="68" spans="2:4">
      <c r="B68" s="71">
        <v>5105150</v>
      </c>
      <c r="C68" s="72" t="s">
        <v>59</v>
      </c>
      <c r="D68" s="485">
        <v>38.799999999999997</v>
      </c>
    </row>
    <row r="69" spans="2:4">
      <c r="B69" s="71">
        <v>5105176</v>
      </c>
      <c r="C69" s="72" t="s">
        <v>60</v>
      </c>
      <c r="D69" s="485">
        <v>13.7</v>
      </c>
    </row>
    <row r="70" spans="2:4">
      <c r="B70" s="71">
        <v>5105200</v>
      </c>
      <c r="C70" s="72" t="s">
        <v>61</v>
      </c>
      <c r="D70" s="485">
        <v>51.5</v>
      </c>
    </row>
    <row r="71" spans="2:4">
      <c r="B71" s="71">
        <v>5105234</v>
      </c>
      <c r="C71" s="72" t="s">
        <v>62</v>
      </c>
      <c r="D71" s="485">
        <v>8.1</v>
      </c>
    </row>
    <row r="72" spans="2:4">
      <c r="B72" s="71">
        <v>5105259</v>
      </c>
      <c r="C72" s="72" t="s">
        <v>63</v>
      </c>
      <c r="D72" s="485">
        <v>44.8</v>
      </c>
    </row>
    <row r="73" spans="2:4">
      <c r="B73" s="71">
        <v>5105309</v>
      </c>
      <c r="C73" s="72" t="s">
        <v>64</v>
      </c>
      <c r="D73" s="485">
        <v>52.5</v>
      </c>
    </row>
    <row r="74" spans="2:4">
      <c r="B74" s="71">
        <v>5105580</v>
      </c>
      <c r="C74" s="72" t="s">
        <v>65</v>
      </c>
      <c r="D74" s="485">
        <v>33.299999999999997</v>
      </c>
    </row>
    <row r="75" spans="2:4">
      <c r="B75" s="71">
        <v>5105606</v>
      </c>
      <c r="C75" s="72" t="s">
        <v>66</v>
      </c>
      <c r="D75" s="485">
        <v>50.7</v>
      </c>
    </row>
    <row r="76" spans="2:4">
      <c r="B76" s="71">
        <v>5105622</v>
      </c>
      <c r="C76" s="72" t="s">
        <v>67</v>
      </c>
      <c r="D76" s="485">
        <v>24</v>
      </c>
    </row>
    <row r="77" spans="2:4">
      <c r="B77" s="71">
        <v>5105903</v>
      </c>
      <c r="C77" s="72" t="s">
        <v>68</v>
      </c>
      <c r="D77" s="485">
        <v>24.6</v>
      </c>
    </row>
    <row r="78" spans="2:4">
      <c r="B78" s="71">
        <v>5106000</v>
      </c>
      <c r="C78" s="72" t="s">
        <v>69</v>
      </c>
      <c r="D78" s="485">
        <v>30.9</v>
      </c>
    </row>
    <row r="79" spans="2:4">
      <c r="B79" s="71">
        <v>5106109</v>
      </c>
      <c r="C79" s="72" t="s">
        <v>70</v>
      </c>
      <c r="D79" s="485">
        <v>34.700000000000003</v>
      </c>
    </row>
    <row r="80" spans="2:4">
      <c r="B80" s="71">
        <v>5106158</v>
      </c>
      <c r="C80" s="72" t="s">
        <v>71</v>
      </c>
      <c r="D80" s="485">
        <v>14.5</v>
      </c>
    </row>
    <row r="81" spans="2:4">
      <c r="B81" s="71">
        <v>5106208</v>
      </c>
      <c r="C81" s="72" t="s">
        <v>72</v>
      </c>
      <c r="D81" s="485">
        <v>25.9</v>
      </c>
    </row>
    <row r="82" spans="2:4">
      <c r="B82" s="71">
        <v>5106216</v>
      </c>
      <c r="C82" s="72" t="s">
        <v>73</v>
      </c>
      <c r="D82" s="485">
        <v>23.2</v>
      </c>
    </row>
    <row r="83" spans="2:4">
      <c r="B83" s="71">
        <v>5108808</v>
      </c>
      <c r="C83" s="72" t="s">
        <v>74</v>
      </c>
      <c r="D83" s="485">
        <v>51</v>
      </c>
    </row>
    <row r="84" spans="2:4">
      <c r="B84" s="71">
        <v>5106182</v>
      </c>
      <c r="C84" s="72" t="s">
        <v>75</v>
      </c>
      <c r="D84" s="485">
        <v>9.6</v>
      </c>
    </row>
    <row r="85" spans="2:4">
      <c r="B85" s="71">
        <v>5108857</v>
      </c>
      <c r="C85" s="72" t="s">
        <v>76</v>
      </c>
      <c r="D85" s="485">
        <v>24.4</v>
      </c>
    </row>
    <row r="86" spans="2:4">
      <c r="B86" s="71">
        <v>5108907</v>
      </c>
      <c r="C86" s="72" t="s">
        <v>77</v>
      </c>
      <c r="D86" s="485">
        <v>15.5</v>
      </c>
    </row>
    <row r="87" spans="2:4">
      <c r="B87" s="71">
        <v>5108956</v>
      </c>
      <c r="C87" s="72" t="s">
        <v>78</v>
      </c>
      <c r="D87" s="485">
        <v>37</v>
      </c>
    </row>
    <row r="88" spans="2:4">
      <c r="B88" s="71">
        <v>5106224</v>
      </c>
      <c r="C88" s="72" t="s">
        <v>79</v>
      </c>
      <c r="D88" s="485">
        <v>47</v>
      </c>
    </row>
    <row r="89" spans="2:4">
      <c r="B89" s="71">
        <v>5106174</v>
      </c>
      <c r="C89" s="72" t="s">
        <v>80</v>
      </c>
      <c r="D89" s="485">
        <v>11.2</v>
      </c>
    </row>
    <row r="90" spans="2:4">
      <c r="B90" s="71">
        <v>5106232</v>
      </c>
      <c r="C90" s="72" t="s">
        <v>81</v>
      </c>
      <c r="D90" s="485">
        <v>18.2</v>
      </c>
    </row>
    <row r="91" spans="2:4">
      <c r="B91" s="71">
        <v>5106190</v>
      </c>
      <c r="C91" s="72" t="s">
        <v>82</v>
      </c>
      <c r="D91" s="485">
        <v>39.799999999999997</v>
      </c>
    </row>
    <row r="92" spans="2:4">
      <c r="B92" s="71">
        <v>5106240</v>
      </c>
      <c r="C92" s="72" t="s">
        <v>83</v>
      </c>
      <c r="D92" s="485">
        <v>28.9</v>
      </c>
    </row>
    <row r="93" spans="2:4">
      <c r="B93" s="71">
        <v>5106257</v>
      </c>
      <c r="C93" s="72" t="s">
        <v>84</v>
      </c>
      <c r="D93" s="485">
        <v>23.7</v>
      </c>
    </row>
    <row r="94" spans="2:4">
      <c r="B94" s="71">
        <v>5106273</v>
      </c>
      <c r="C94" s="72" t="s">
        <v>85</v>
      </c>
      <c r="D94" s="485">
        <v>37.4</v>
      </c>
    </row>
    <row r="95" spans="2:4">
      <c r="B95" s="71">
        <v>5106265</v>
      </c>
      <c r="C95" s="72" t="s">
        <v>86</v>
      </c>
      <c r="D95" s="485">
        <v>18</v>
      </c>
    </row>
    <row r="96" spans="2:4">
      <c r="B96" s="71">
        <v>5106315</v>
      </c>
      <c r="C96" s="72" t="s">
        <v>87</v>
      </c>
      <c r="D96" s="485">
        <v>17.8</v>
      </c>
    </row>
    <row r="97" spans="2:4">
      <c r="B97" s="71">
        <v>5106281</v>
      </c>
      <c r="C97" s="72" t="s">
        <v>88</v>
      </c>
      <c r="D97" s="485">
        <v>46</v>
      </c>
    </row>
    <row r="98" spans="2:4">
      <c r="B98" s="71">
        <v>5106299</v>
      </c>
      <c r="C98" s="72" t="s">
        <v>89</v>
      </c>
      <c r="D98" s="485">
        <v>36.1</v>
      </c>
    </row>
    <row r="99" spans="2:4">
      <c r="B99" s="71">
        <v>5106307</v>
      </c>
      <c r="C99" s="72" t="s">
        <v>90</v>
      </c>
      <c r="D99" s="485">
        <v>17.2</v>
      </c>
    </row>
    <row r="100" spans="2:4">
      <c r="B100" s="71">
        <v>5106372</v>
      </c>
      <c r="C100" s="72" t="s">
        <v>91</v>
      </c>
      <c r="D100" s="485">
        <v>31.3</v>
      </c>
    </row>
    <row r="101" spans="2:4">
      <c r="B101" s="71">
        <v>5106422</v>
      </c>
      <c r="C101" s="72" t="s">
        <v>92</v>
      </c>
      <c r="D101" s="485">
        <v>23.5</v>
      </c>
    </row>
    <row r="102" spans="2:4">
      <c r="B102" s="71">
        <v>5106455</v>
      </c>
      <c r="C102" s="72" t="s">
        <v>93</v>
      </c>
      <c r="D102" s="485">
        <v>43.2</v>
      </c>
    </row>
    <row r="103" spans="2:4">
      <c r="B103" s="71">
        <v>5106505</v>
      </c>
      <c r="C103" s="72" t="s">
        <v>94</v>
      </c>
      <c r="D103" s="485">
        <v>36.799999999999997</v>
      </c>
    </row>
    <row r="104" spans="2:4">
      <c r="B104" s="71">
        <v>5106653</v>
      </c>
      <c r="C104" s="72" t="s">
        <v>95</v>
      </c>
      <c r="D104" s="485">
        <v>19.2</v>
      </c>
    </row>
    <row r="105" spans="2:4">
      <c r="B105" s="71">
        <v>5106703</v>
      </c>
      <c r="C105" s="72" t="s">
        <v>96</v>
      </c>
      <c r="D105" s="485">
        <v>0</v>
      </c>
    </row>
    <row r="106" spans="2:4">
      <c r="B106" s="71">
        <v>5106752</v>
      </c>
      <c r="C106" s="72" t="s">
        <v>97</v>
      </c>
      <c r="D106" s="485">
        <v>19.399999999999999</v>
      </c>
    </row>
    <row r="107" spans="2:4">
      <c r="B107" s="71">
        <v>5106778</v>
      </c>
      <c r="C107" s="72" t="s">
        <v>98</v>
      </c>
      <c r="D107" s="485">
        <v>18.600000000000001</v>
      </c>
    </row>
    <row r="108" spans="2:4">
      <c r="B108" s="71">
        <v>5106802</v>
      </c>
      <c r="C108" s="72" t="s">
        <v>99</v>
      </c>
      <c r="D108" s="485">
        <v>28.4</v>
      </c>
    </row>
    <row r="109" spans="2:4">
      <c r="B109" s="71">
        <v>5106828</v>
      </c>
      <c r="C109" s="72" t="s">
        <v>100</v>
      </c>
      <c r="D109" s="485">
        <v>10.4</v>
      </c>
    </row>
    <row r="110" spans="2:4">
      <c r="B110" s="71">
        <v>5106851</v>
      </c>
      <c r="C110" s="72" t="s">
        <v>101</v>
      </c>
      <c r="D110" s="485">
        <v>0</v>
      </c>
    </row>
    <row r="111" spans="2:4">
      <c r="B111" s="71">
        <v>5107008</v>
      </c>
      <c r="C111" s="72" t="s">
        <v>102</v>
      </c>
      <c r="D111" s="485">
        <v>20.3</v>
      </c>
    </row>
    <row r="112" spans="2:4">
      <c r="B112" s="71">
        <v>5107040</v>
      </c>
      <c r="C112" s="72" t="s">
        <v>103</v>
      </c>
      <c r="D112" s="485">
        <v>58.4</v>
      </c>
    </row>
    <row r="113" spans="2:4">
      <c r="B113" s="71">
        <v>5107065</v>
      </c>
      <c r="C113" s="72" t="s">
        <v>104</v>
      </c>
      <c r="D113" s="485">
        <v>38.700000000000003</v>
      </c>
    </row>
    <row r="114" spans="2:4">
      <c r="B114" s="71">
        <v>5107156</v>
      </c>
      <c r="C114" s="72" t="s">
        <v>105</v>
      </c>
      <c r="D114" s="485">
        <v>31.2</v>
      </c>
    </row>
    <row r="115" spans="2:4">
      <c r="B115" s="71">
        <v>5107180</v>
      </c>
      <c r="C115" s="72" t="s">
        <v>106</v>
      </c>
      <c r="D115" s="485">
        <v>29.9</v>
      </c>
    </row>
    <row r="116" spans="2:4">
      <c r="B116" s="71">
        <v>5107198</v>
      </c>
      <c r="C116" s="72" t="s">
        <v>107</v>
      </c>
      <c r="D116" s="485">
        <v>46.8</v>
      </c>
    </row>
    <row r="117" spans="2:4">
      <c r="B117" s="71">
        <v>5107206</v>
      </c>
      <c r="C117" s="72" t="s">
        <v>108</v>
      </c>
      <c r="D117" s="485">
        <v>33.200000000000003</v>
      </c>
    </row>
    <row r="118" spans="2:4">
      <c r="B118" s="71">
        <v>5107578</v>
      </c>
      <c r="C118" s="72" t="s">
        <v>109</v>
      </c>
      <c r="D118" s="485">
        <v>6.4</v>
      </c>
    </row>
    <row r="119" spans="2:4">
      <c r="B119" s="71">
        <v>5107602</v>
      </c>
      <c r="C119" s="72" t="s">
        <v>110</v>
      </c>
      <c r="D119" s="485">
        <v>31.5</v>
      </c>
    </row>
    <row r="120" spans="2:4">
      <c r="B120" s="71">
        <v>5107701</v>
      </c>
      <c r="C120" s="72" t="s">
        <v>111</v>
      </c>
      <c r="D120" s="485">
        <v>13.5</v>
      </c>
    </row>
    <row r="121" spans="2:4">
      <c r="B121" s="71">
        <v>5107750</v>
      </c>
      <c r="C121" s="72" t="s">
        <v>112</v>
      </c>
      <c r="D121" s="485">
        <v>33.9</v>
      </c>
    </row>
    <row r="122" spans="2:4">
      <c r="B122" s="71">
        <v>5107248</v>
      </c>
      <c r="C122" s="72" t="s">
        <v>113</v>
      </c>
      <c r="D122" s="485">
        <v>45.8</v>
      </c>
    </row>
    <row r="123" spans="2:4">
      <c r="B123" s="71">
        <v>5107743</v>
      </c>
      <c r="C123" s="72" t="s">
        <v>114</v>
      </c>
      <c r="D123" s="485">
        <v>48</v>
      </c>
    </row>
    <row r="124" spans="2:4">
      <c r="B124" s="71">
        <v>5107768</v>
      </c>
      <c r="C124" s="72" t="s">
        <v>115</v>
      </c>
      <c r="D124" s="485">
        <v>40.9</v>
      </c>
    </row>
    <row r="125" spans="2:4">
      <c r="B125" s="71">
        <v>5107776</v>
      </c>
      <c r="C125" s="72" t="s">
        <v>116</v>
      </c>
      <c r="D125" s="485">
        <v>9</v>
      </c>
    </row>
    <row r="126" spans="2:4">
      <c r="B126" s="71">
        <v>5107263</v>
      </c>
      <c r="C126" s="72" t="s">
        <v>117</v>
      </c>
      <c r="D126" s="485">
        <v>15.9</v>
      </c>
    </row>
    <row r="127" spans="2:4">
      <c r="B127" s="71">
        <v>5107792</v>
      </c>
      <c r="C127" s="72" t="s">
        <v>118</v>
      </c>
      <c r="D127" s="485">
        <v>0</v>
      </c>
    </row>
    <row r="128" spans="2:4">
      <c r="B128" s="71">
        <v>5107800</v>
      </c>
      <c r="C128" s="72" t="s">
        <v>119</v>
      </c>
      <c r="D128" s="485">
        <v>31.2</v>
      </c>
    </row>
    <row r="129" spans="2:4">
      <c r="B129" s="71">
        <v>5107859</v>
      </c>
      <c r="C129" s="72" t="s">
        <v>120</v>
      </c>
      <c r="D129" s="485">
        <v>13</v>
      </c>
    </row>
    <row r="130" spans="2:4">
      <c r="B130" s="71">
        <v>5107297</v>
      </c>
      <c r="C130" s="72" t="s">
        <v>121</v>
      </c>
      <c r="D130" s="485">
        <v>9.8000000000000007</v>
      </c>
    </row>
    <row r="131" spans="2:4">
      <c r="B131" s="71">
        <v>5107305</v>
      </c>
      <c r="C131" s="72" t="s">
        <v>122</v>
      </c>
      <c r="D131" s="485">
        <v>30</v>
      </c>
    </row>
    <row r="132" spans="2:4">
      <c r="B132" s="71">
        <v>5107354</v>
      </c>
      <c r="C132" s="72" t="s">
        <v>123</v>
      </c>
      <c r="D132" s="485">
        <v>12.9</v>
      </c>
    </row>
    <row r="133" spans="2:4">
      <c r="B133" s="71">
        <v>5107107</v>
      </c>
      <c r="C133" s="72" t="s">
        <v>124</v>
      </c>
      <c r="D133" s="485">
        <v>21.9</v>
      </c>
    </row>
    <row r="134" spans="2:4">
      <c r="B134" s="71">
        <v>5107404</v>
      </c>
      <c r="C134" s="72" t="s">
        <v>125</v>
      </c>
      <c r="D134" s="485">
        <v>32.4</v>
      </c>
    </row>
    <row r="135" spans="2:4">
      <c r="B135" s="71">
        <v>5107875</v>
      </c>
      <c r="C135" s="72" t="s">
        <v>126</v>
      </c>
      <c r="D135" s="485">
        <v>43.5</v>
      </c>
    </row>
    <row r="136" spans="2:4">
      <c r="B136" s="71">
        <v>5107883</v>
      </c>
      <c r="C136" s="72" t="s">
        <v>127</v>
      </c>
      <c r="D136" s="485">
        <v>39.4</v>
      </c>
    </row>
    <row r="137" spans="2:4">
      <c r="B137" s="71">
        <v>5107909</v>
      </c>
      <c r="C137" s="72" t="s">
        <v>128</v>
      </c>
      <c r="D137" s="485">
        <v>34.200000000000003</v>
      </c>
    </row>
    <row r="138" spans="2:4">
      <c r="B138" s="71">
        <v>5107925</v>
      </c>
      <c r="C138" s="72" t="s">
        <v>129</v>
      </c>
      <c r="D138" s="485">
        <v>58</v>
      </c>
    </row>
    <row r="139" spans="2:4">
      <c r="B139" s="71">
        <v>5107941</v>
      </c>
      <c r="C139" s="72" t="s">
        <v>130</v>
      </c>
      <c r="D139" s="485">
        <v>38.1</v>
      </c>
    </row>
    <row r="140" spans="2:4">
      <c r="B140" s="71">
        <v>5107958</v>
      </c>
      <c r="C140" s="72" t="s">
        <v>131</v>
      </c>
      <c r="D140" s="485">
        <v>32</v>
      </c>
    </row>
    <row r="141" spans="2:4">
      <c r="B141" s="71">
        <v>5108006</v>
      </c>
      <c r="C141" s="72" t="s">
        <v>132</v>
      </c>
      <c r="D141" s="485">
        <v>30.4</v>
      </c>
    </row>
    <row r="142" spans="2:4">
      <c r="B142" s="71">
        <v>5108055</v>
      </c>
      <c r="C142" s="72" t="s">
        <v>133</v>
      </c>
      <c r="D142" s="485">
        <v>33.200000000000003</v>
      </c>
    </row>
    <row r="143" spans="2:4">
      <c r="B143" s="71">
        <v>5108105</v>
      </c>
      <c r="C143" s="72" t="s">
        <v>134</v>
      </c>
      <c r="D143" s="485">
        <v>33.4</v>
      </c>
    </row>
    <row r="144" spans="2:4">
      <c r="B144" s="71">
        <v>5108204</v>
      </c>
      <c r="C144" s="72" t="s">
        <v>135</v>
      </c>
      <c r="D144" s="485">
        <v>33.700000000000003</v>
      </c>
    </row>
    <row r="145" spans="2:8">
      <c r="B145" s="71">
        <v>5108303</v>
      </c>
      <c r="C145" s="72" t="s">
        <v>136</v>
      </c>
      <c r="D145" s="485">
        <v>51</v>
      </c>
    </row>
    <row r="146" spans="2:8">
      <c r="B146" s="71">
        <v>5108352</v>
      </c>
      <c r="C146" s="72" t="s">
        <v>137</v>
      </c>
      <c r="D146" s="485">
        <v>17</v>
      </c>
    </row>
    <row r="147" spans="2:8">
      <c r="B147" s="71">
        <v>5108402</v>
      </c>
      <c r="C147" s="72" t="s">
        <v>138</v>
      </c>
      <c r="D147" s="485">
        <v>15.6</v>
      </c>
    </row>
    <row r="148" spans="2:8">
      <c r="B148" s="71">
        <v>5108501</v>
      </c>
      <c r="C148" s="72" t="s">
        <v>139</v>
      </c>
      <c r="D148" s="485">
        <v>20.3</v>
      </c>
    </row>
    <row r="149" spans="2:8">
      <c r="B149" s="71">
        <v>5105507</v>
      </c>
      <c r="C149" s="72" t="s">
        <v>140</v>
      </c>
      <c r="D149" s="485">
        <v>21.5</v>
      </c>
    </row>
    <row r="150" spans="2:8">
      <c r="B150" s="62">
        <v>5108600</v>
      </c>
      <c r="C150" s="73" t="s">
        <v>141</v>
      </c>
      <c r="D150" s="555">
        <v>11.2</v>
      </c>
    </row>
    <row r="151" spans="2:8">
      <c r="B151" t="s">
        <v>275</v>
      </c>
      <c r="D151" s="485"/>
    </row>
    <row r="153" spans="2:8">
      <c r="B153" s="422" t="s">
        <v>648</v>
      </c>
    </row>
    <row r="155" spans="2:8">
      <c r="B155" s="19" t="s">
        <v>505</v>
      </c>
    </row>
    <row r="156" spans="2:8">
      <c r="B156" s="419" t="s">
        <v>501</v>
      </c>
    </row>
    <row r="157" spans="2:8" ht="46.5" customHeight="1">
      <c r="B157" s="668" t="s">
        <v>308</v>
      </c>
      <c r="C157" s="668"/>
      <c r="D157" s="668"/>
      <c r="E157" s="668"/>
      <c r="F157" s="668"/>
      <c r="G157" s="668"/>
      <c r="H157" s="668"/>
    </row>
    <row r="158" spans="2:8">
      <c r="B158" t="s">
        <v>695</v>
      </c>
    </row>
    <row r="164" spans="4:4">
      <c r="D164" s="19"/>
    </row>
    <row r="165" spans="4:4">
      <c r="D165"/>
    </row>
  </sheetData>
  <autoFilter ref="B8:D151"/>
  <mergeCells count="2">
    <mergeCell ref="B1:D1"/>
    <mergeCell ref="B157:H157"/>
  </mergeCells>
  <hyperlinks>
    <hyperlink ref="B6" location="ÍNDICE!A1" display="VOLTAR"/>
    <hyperlink ref="B156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H163"/>
  <sheetViews>
    <sheetView showGridLines="0" workbookViewId="0">
      <selection activeCell="H10" sqref="H9:H10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4" width="20.5703125" style="28" customWidth="1"/>
    <col min="5" max="5" width="18.85546875" style="27" customWidth="1"/>
    <col min="6" max="16384" width="8.85546875" style="27"/>
  </cols>
  <sheetData>
    <row r="1" spans="2:5">
      <c r="B1" s="631" t="s">
        <v>237</v>
      </c>
      <c r="C1" s="631"/>
      <c r="D1" s="631"/>
    </row>
    <row r="2" spans="2:5">
      <c r="B2" s="532"/>
      <c r="C2" s="532"/>
      <c r="D2" s="532"/>
    </row>
    <row r="3" spans="2:5">
      <c r="B3" s="20" t="s">
        <v>432</v>
      </c>
      <c r="D3" s="27"/>
    </row>
    <row r="4" spans="2:5">
      <c r="B4" s="20" t="s">
        <v>586</v>
      </c>
      <c r="D4" s="27"/>
    </row>
    <row r="5" spans="2:5">
      <c r="B5" s="103">
        <v>2021</v>
      </c>
      <c r="D5" s="27"/>
    </row>
    <row r="6" spans="2:5">
      <c r="B6" s="102" t="s">
        <v>302</v>
      </c>
      <c r="D6" s="27"/>
    </row>
    <row r="7" spans="2:5">
      <c r="D7" s="27"/>
    </row>
    <row r="8" spans="2:5" ht="60">
      <c r="B8" s="533" t="s">
        <v>186</v>
      </c>
      <c r="C8" s="67" t="s">
        <v>0</v>
      </c>
      <c r="D8" s="609" t="s">
        <v>585</v>
      </c>
      <c r="E8" s="609" t="s">
        <v>738</v>
      </c>
    </row>
    <row r="9" spans="2:5">
      <c r="B9" s="533" t="s">
        <v>191</v>
      </c>
      <c r="C9" s="67" t="s">
        <v>192</v>
      </c>
      <c r="D9" s="88" t="s">
        <v>193</v>
      </c>
      <c r="E9" s="88" t="s">
        <v>193</v>
      </c>
    </row>
    <row r="10" spans="2:5">
      <c r="B10" s="71">
        <v>5100102</v>
      </c>
      <c r="C10" s="72" t="s">
        <v>1</v>
      </c>
      <c r="D10" s="485">
        <v>90.7</v>
      </c>
      <c r="E10" s="485">
        <f>IF(D10&gt;100,100,D10)</f>
        <v>90.7</v>
      </c>
    </row>
    <row r="11" spans="2:5">
      <c r="B11" s="71">
        <v>5100201</v>
      </c>
      <c r="C11" s="72" t="s">
        <v>2</v>
      </c>
      <c r="D11" s="485">
        <v>92.2</v>
      </c>
      <c r="E11" s="485">
        <f t="shared" ref="E11:E74" si="0">IF(D11&gt;100,100,D11)</f>
        <v>92.2</v>
      </c>
    </row>
    <row r="12" spans="2:5">
      <c r="B12" s="71">
        <v>5100250</v>
      </c>
      <c r="C12" s="72" t="s">
        <v>3</v>
      </c>
      <c r="D12" s="485">
        <v>88</v>
      </c>
      <c r="E12" s="485">
        <f t="shared" si="0"/>
        <v>88</v>
      </c>
    </row>
    <row r="13" spans="2:5">
      <c r="B13" s="71">
        <v>5100300</v>
      </c>
      <c r="C13" s="72" t="s">
        <v>4</v>
      </c>
      <c r="D13" s="485">
        <v>62</v>
      </c>
      <c r="E13" s="485">
        <f t="shared" si="0"/>
        <v>62</v>
      </c>
    </row>
    <row r="14" spans="2:5">
      <c r="B14" s="71">
        <v>5100359</v>
      </c>
      <c r="C14" s="72" t="s">
        <v>5</v>
      </c>
      <c r="D14" s="485">
        <v>57.5</v>
      </c>
      <c r="E14" s="485">
        <f t="shared" si="0"/>
        <v>57.5</v>
      </c>
    </row>
    <row r="15" spans="2:5">
      <c r="B15" s="71">
        <v>5100409</v>
      </c>
      <c r="C15" s="72" t="s">
        <v>6</v>
      </c>
      <c r="D15" s="485">
        <v>76.900000000000006</v>
      </c>
      <c r="E15" s="485">
        <f t="shared" si="0"/>
        <v>76.900000000000006</v>
      </c>
    </row>
    <row r="16" spans="2:5">
      <c r="B16" s="71">
        <v>5100508</v>
      </c>
      <c r="C16" s="72" t="s">
        <v>7</v>
      </c>
      <c r="D16" s="485">
        <v>50.5</v>
      </c>
      <c r="E16" s="485">
        <f t="shared" si="0"/>
        <v>50.5</v>
      </c>
    </row>
    <row r="17" spans="2:5">
      <c r="B17" s="71">
        <v>5100607</v>
      </c>
      <c r="C17" s="72" t="s">
        <v>8</v>
      </c>
      <c r="D17" s="485">
        <v>78.400000000000006</v>
      </c>
      <c r="E17" s="485">
        <f t="shared" si="0"/>
        <v>78.400000000000006</v>
      </c>
    </row>
    <row r="18" spans="2:5">
      <c r="B18" s="71">
        <v>5100805</v>
      </c>
      <c r="C18" s="72" t="s">
        <v>9</v>
      </c>
      <c r="D18" s="485">
        <v>64.900000000000006</v>
      </c>
      <c r="E18" s="485">
        <f t="shared" si="0"/>
        <v>64.900000000000006</v>
      </c>
    </row>
    <row r="19" spans="2:5">
      <c r="B19" s="71">
        <v>5101001</v>
      </c>
      <c r="C19" s="72" t="s">
        <v>10</v>
      </c>
      <c r="D19" s="485">
        <v>80.3</v>
      </c>
      <c r="E19" s="485">
        <f t="shared" si="0"/>
        <v>80.3</v>
      </c>
    </row>
    <row r="20" spans="2:5">
      <c r="B20" s="71">
        <v>5101209</v>
      </c>
      <c r="C20" s="72" t="s">
        <v>11</v>
      </c>
      <c r="D20" s="485">
        <v>91.5</v>
      </c>
      <c r="E20" s="485">
        <f t="shared" si="0"/>
        <v>91.5</v>
      </c>
    </row>
    <row r="21" spans="2:5">
      <c r="B21" s="71">
        <v>5101258</v>
      </c>
      <c r="C21" s="72" t="s">
        <v>12</v>
      </c>
      <c r="D21" s="485">
        <v>76.2</v>
      </c>
      <c r="E21" s="485">
        <f t="shared" si="0"/>
        <v>76.2</v>
      </c>
    </row>
    <row r="22" spans="2:5">
      <c r="B22" s="71">
        <v>5101308</v>
      </c>
      <c r="C22" s="72" t="s">
        <v>13</v>
      </c>
      <c r="D22" s="485">
        <v>77.400000000000006</v>
      </c>
      <c r="E22" s="485">
        <f t="shared" si="0"/>
        <v>77.400000000000006</v>
      </c>
    </row>
    <row r="23" spans="2:5">
      <c r="B23" s="71">
        <v>5101407</v>
      </c>
      <c r="C23" s="72" t="s">
        <v>14</v>
      </c>
      <c r="D23" s="485">
        <v>79.099999999999994</v>
      </c>
      <c r="E23" s="485">
        <f t="shared" si="0"/>
        <v>79.099999999999994</v>
      </c>
    </row>
    <row r="24" spans="2:5">
      <c r="B24" s="71">
        <v>5101605</v>
      </c>
      <c r="C24" s="72" t="s">
        <v>15</v>
      </c>
      <c r="D24" s="485">
        <v>70.8</v>
      </c>
      <c r="E24" s="485">
        <f t="shared" si="0"/>
        <v>70.8</v>
      </c>
    </row>
    <row r="25" spans="2:5">
      <c r="B25" s="71">
        <v>5101704</v>
      </c>
      <c r="C25" s="72" t="s">
        <v>16</v>
      </c>
      <c r="D25" s="485">
        <v>74.5</v>
      </c>
      <c r="E25" s="485">
        <f t="shared" si="0"/>
        <v>74.5</v>
      </c>
    </row>
    <row r="26" spans="2:5">
      <c r="B26" s="71">
        <v>5101803</v>
      </c>
      <c r="C26" s="72" t="s">
        <v>17</v>
      </c>
      <c r="D26" s="485">
        <v>99.9</v>
      </c>
      <c r="E26" s="485">
        <f t="shared" si="0"/>
        <v>99.9</v>
      </c>
    </row>
    <row r="27" spans="2:5">
      <c r="B27" s="71">
        <v>5101852</v>
      </c>
      <c r="C27" s="72" t="s">
        <v>18</v>
      </c>
      <c r="D27" s="485">
        <v>108</v>
      </c>
      <c r="E27" s="485">
        <f t="shared" si="0"/>
        <v>100</v>
      </c>
    </row>
    <row r="28" spans="2:5">
      <c r="B28" s="71">
        <v>5101902</v>
      </c>
      <c r="C28" s="72" t="s">
        <v>19</v>
      </c>
      <c r="D28" s="485">
        <v>57.2</v>
      </c>
      <c r="E28" s="485">
        <f t="shared" si="0"/>
        <v>57.2</v>
      </c>
    </row>
    <row r="29" spans="2:5">
      <c r="B29" s="71">
        <v>5102504</v>
      </c>
      <c r="C29" s="72" t="s">
        <v>20</v>
      </c>
      <c r="D29" s="485">
        <v>71.7</v>
      </c>
      <c r="E29" s="485">
        <f t="shared" si="0"/>
        <v>71.7</v>
      </c>
    </row>
    <row r="30" spans="2:5">
      <c r="B30" s="71">
        <v>5102603</v>
      </c>
      <c r="C30" s="72" t="s">
        <v>21</v>
      </c>
      <c r="D30" s="485">
        <v>66.3</v>
      </c>
      <c r="E30" s="485">
        <f t="shared" si="0"/>
        <v>66.3</v>
      </c>
    </row>
    <row r="31" spans="2:5">
      <c r="B31" s="71">
        <v>5102637</v>
      </c>
      <c r="C31" s="72" t="s">
        <v>22</v>
      </c>
      <c r="D31" s="485">
        <v>121.7</v>
      </c>
      <c r="E31" s="485">
        <f t="shared" si="0"/>
        <v>100</v>
      </c>
    </row>
    <row r="32" spans="2:5">
      <c r="B32" s="71">
        <v>5102678</v>
      </c>
      <c r="C32" s="72" t="s">
        <v>23</v>
      </c>
      <c r="D32" s="485">
        <v>90.9</v>
      </c>
      <c r="E32" s="485">
        <f t="shared" si="0"/>
        <v>90.9</v>
      </c>
    </row>
    <row r="33" spans="2:5">
      <c r="B33" s="71">
        <v>5102686</v>
      </c>
      <c r="C33" s="72" t="s">
        <v>24</v>
      </c>
      <c r="D33" s="485">
        <v>112.5</v>
      </c>
      <c r="E33" s="485">
        <f t="shared" si="0"/>
        <v>100</v>
      </c>
    </row>
    <row r="34" spans="2:5">
      <c r="B34" s="71">
        <v>5102694</v>
      </c>
      <c r="C34" s="72" t="s">
        <v>25</v>
      </c>
      <c r="D34" s="485">
        <v>70.900000000000006</v>
      </c>
      <c r="E34" s="485">
        <f t="shared" si="0"/>
        <v>70.900000000000006</v>
      </c>
    </row>
    <row r="35" spans="2:5">
      <c r="B35" s="71">
        <v>5102702</v>
      </c>
      <c r="C35" s="72" t="s">
        <v>26</v>
      </c>
      <c r="D35" s="485">
        <v>84.7</v>
      </c>
      <c r="E35" s="485">
        <f t="shared" si="0"/>
        <v>84.7</v>
      </c>
    </row>
    <row r="36" spans="2:5">
      <c r="B36" s="71">
        <v>5102793</v>
      </c>
      <c r="C36" s="72" t="s">
        <v>27</v>
      </c>
      <c r="D36" s="485">
        <v>86.8</v>
      </c>
      <c r="E36" s="485">
        <f t="shared" si="0"/>
        <v>86.8</v>
      </c>
    </row>
    <row r="37" spans="2:5">
      <c r="B37" s="71">
        <v>5102850</v>
      </c>
      <c r="C37" s="72" t="s">
        <v>28</v>
      </c>
      <c r="D37" s="485">
        <v>60.4</v>
      </c>
      <c r="E37" s="485">
        <f t="shared" si="0"/>
        <v>60.4</v>
      </c>
    </row>
    <row r="38" spans="2:5">
      <c r="B38" s="71">
        <v>5103007</v>
      </c>
      <c r="C38" s="72" t="s">
        <v>29</v>
      </c>
      <c r="D38" s="485">
        <v>74.7</v>
      </c>
      <c r="E38" s="485">
        <f t="shared" si="0"/>
        <v>74.7</v>
      </c>
    </row>
    <row r="39" spans="2:5">
      <c r="B39" s="71">
        <v>5103056</v>
      </c>
      <c r="C39" s="72" t="s">
        <v>30</v>
      </c>
      <c r="D39" s="485">
        <v>65.8</v>
      </c>
      <c r="E39" s="485">
        <f t="shared" si="0"/>
        <v>65.8</v>
      </c>
    </row>
    <row r="40" spans="2:5">
      <c r="B40" s="71">
        <v>5103106</v>
      </c>
      <c r="C40" s="72" t="s">
        <v>31</v>
      </c>
      <c r="D40" s="485">
        <v>73.3</v>
      </c>
      <c r="E40" s="485">
        <f t="shared" si="0"/>
        <v>73.3</v>
      </c>
    </row>
    <row r="41" spans="2:5">
      <c r="B41" s="71">
        <v>5103205</v>
      </c>
      <c r="C41" s="72" t="s">
        <v>32</v>
      </c>
      <c r="D41" s="485">
        <v>86.6</v>
      </c>
      <c r="E41" s="485">
        <f t="shared" si="0"/>
        <v>86.6</v>
      </c>
    </row>
    <row r="42" spans="2:5">
      <c r="B42" s="71">
        <v>5103254</v>
      </c>
      <c r="C42" s="72" t="s">
        <v>33</v>
      </c>
      <c r="D42" s="485">
        <v>41.2</v>
      </c>
      <c r="E42" s="485">
        <f t="shared" si="0"/>
        <v>41.2</v>
      </c>
    </row>
    <row r="43" spans="2:5">
      <c r="B43" s="71">
        <v>5103304</v>
      </c>
      <c r="C43" s="72" t="s">
        <v>34</v>
      </c>
      <c r="D43" s="485">
        <v>63.5</v>
      </c>
      <c r="E43" s="485">
        <f t="shared" si="0"/>
        <v>63.5</v>
      </c>
    </row>
    <row r="44" spans="2:5">
      <c r="B44" s="71">
        <v>5103353</v>
      </c>
      <c r="C44" s="72" t="s">
        <v>35</v>
      </c>
      <c r="D44" s="485">
        <v>84.4</v>
      </c>
      <c r="E44" s="485">
        <f t="shared" si="0"/>
        <v>84.4</v>
      </c>
    </row>
    <row r="45" spans="2:5">
      <c r="B45" s="71">
        <v>5103361</v>
      </c>
      <c r="C45" s="72" t="s">
        <v>36</v>
      </c>
      <c r="D45" s="485">
        <v>69.5</v>
      </c>
      <c r="E45" s="485">
        <f t="shared" si="0"/>
        <v>69.5</v>
      </c>
    </row>
    <row r="46" spans="2:5">
      <c r="B46" s="71">
        <v>5103379</v>
      </c>
      <c r="C46" s="72" t="s">
        <v>37</v>
      </c>
      <c r="D46" s="485">
        <v>31.3</v>
      </c>
      <c r="E46" s="485">
        <f t="shared" si="0"/>
        <v>31.3</v>
      </c>
    </row>
    <row r="47" spans="2:5">
      <c r="B47" s="71">
        <v>5103403</v>
      </c>
      <c r="C47" s="72" t="s">
        <v>38</v>
      </c>
      <c r="D47" s="485">
        <v>88.6</v>
      </c>
      <c r="E47" s="485">
        <f t="shared" si="0"/>
        <v>88.6</v>
      </c>
    </row>
    <row r="48" spans="2:5">
      <c r="B48" s="71">
        <v>5103437</v>
      </c>
      <c r="C48" s="72" t="s">
        <v>39</v>
      </c>
      <c r="D48" s="485">
        <v>86.1</v>
      </c>
      <c r="E48" s="485">
        <f t="shared" si="0"/>
        <v>86.1</v>
      </c>
    </row>
    <row r="49" spans="2:5">
      <c r="B49" s="71">
        <v>5103452</v>
      </c>
      <c r="C49" s="72" t="s">
        <v>40</v>
      </c>
      <c r="D49" s="485">
        <v>52.7</v>
      </c>
      <c r="E49" s="485">
        <f t="shared" si="0"/>
        <v>52.7</v>
      </c>
    </row>
    <row r="50" spans="2:5">
      <c r="B50" s="71">
        <v>5103502</v>
      </c>
      <c r="C50" s="72" t="s">
        <v>41</v>
      </c>
      <c r="D50" s="485">
        <v>101.3</v>
      </c>
      <c r="E50" s="485">
        <f t="shared" si="0"/>
        <v>100</v>
      </c>
    </row>
    <row r="51" spans="2:5">
      <c r="B51" s="71">
        <v>5103601</v>
      </c>
      <c r="C51" s="72" t="s">
        <v>42</v>
      </c>
      <c r="D51" s="485">
        <v>86</v>
      </c>
      <c r="E51" s="485">
        <f t="shared" si="0"/>
        <v>86</v>
      </c>
    </row>
    <row r="52" spans="2:5">
      <c r="B52" s="71">
        <v>5103700</v>
      </c>
      <c r="C52" s="72" t="s">
        <v>43</v>
      </c>
      <c r="D52" s="485">
        <v>61</v>
      </c>
      <c r="E52" s="485">
        <f t="shared" si="0"/>
        <v>61</v>
      </c>
    </row>
    <row r="53" spans="2:5">
      <c r="B53" s="71">
        <v>5103809</v>
      </c>
      <c r="C53" s="72" t="s">
        <v>44</v>
      </c>
      <c r="D53" s="485">
        <v>80.2</v>
      </c>
      <c r="E53" s="485">
        <f t="shared" si="0"/>
        <v>80.2</v>
      </c>
    </row>
    <row r="54" spans="2:5">
      <c r="B54" s="71">
        <v>5103858</v>
      </c>
      <c r="C54" s="72" t="s">
        <v>45</v>
      </c>
      <c r="D54" s="485">
        <v>73.099999999999994</v>
      </c>
      <c r="E54" s="485">
        <f t="shared" si="0"/>
        <v>73.099999999999994</v>
      </c>
    </row>
    <row r="55" spans="2:5">
      <c r="B55" s="71">
        <v>5103908</v>
      </c>
      <c r="C55" s="72" t="s">
        <v>46</v>
      </c>
      <c r="D55" s="485">
        <v>58.9</v>
      </c>
      <c r="E55" s="485">
        <f t="shared" si="0"/>
        <v>58.9</v>
      </c>
    </row>
    <row r="56" spans="2:5">
      <c r="B56" s="71">
        <v>5103957</v>
      </c>
      <c r="C56" s="72" t="s">
        <v>47</v>
      </c>
      <c r="D56" s="485">
        <v>93.6</v>
      </c>
      <c r="E56" s="485">
        <f t="shared" si="0"/>
        <v>93.6</v>
      </c>
    </row>
    <row r="57" spans="2:5">
      <c r="B57" s="71">
        <v>5104104</v>
      </c>
      <c r="C57" s="72" t="s">
        <v>48</v>
      </c>
      <c r="D57" s="485">
        <v>97.8</v>
      </c>
      <c r="E57" s="485">
        <f t="shared" si="0"/>
        <v>97.8</v>
      </c>
    </row>
    <row r="58" spans="2:5">
      <c r="B58" s="71">
        <v>5104203</v>
      </c>
      <c r="C58" s="72" t="s">
        <v>49</v>
      </c>
      <c r="D58" s="485">
        <v>51.8</v>
      </c>
      <c r="E58" s="485">
        <f t="shared" si="0"/>
        <v>51.8</v>
      </c>
    </row>
    <row r="59" spans="2:5">
      <c r="B59" s="71">
        <v>5104500</v>
      </c>
      <c r="C59" s="72" t="s">
        <v>50</v>
      </c>
      <c r="D59" s="485">
        <v>56.2</v>
      </c>
      <c r="E59" s="485">
        <f t="shared" si="0"/>
        <v>56.2</v>
      </c>
    </row>
    <row r="60" spans="2:5">
      <c r="B60" s="71">
        <v>5104526</v>
      </c>
      <c r="C60" s="72" t="s">
        <v>51</v>
      </c>
      <c r="D60" s="485">
        <v>89.1</v>
      </c>
      <c r="E60" s="485">
        <f t="shared" si="0"/>
        <v>89.1</v>
      </c>
    </row>
    <row r="61" spans="2:5">
      <c r="B61" s="71">
        <v>5104542</v>
      </c>
      <c r="C61" s="72" t="s">
        <v>52</v>
      </c>
      <c r="D61" s="485">
        <v>91.5</v>
      </c>
      <c r="E61" s="485">
        <f t="shared" si="0"/>
        <v>91.5</v>
      </c>
    </row>
    <row r="62" spans="2:5">
      <c r="B62" s="71">
        <v>5104559</v>
      </c>
      <c r="C62" s="72" t="s">
        <v>53</v>
      </c>
      <c r="D62" s="485">
        <v>146.1</v>
      </c>
      <c r="E62" s="485">
        <f t="shared" si="0"/>
        <v>100</v>
      </c>
    </row>
    <row r="63" spans="2:5">
      <c r="B63" s="71">
        <v>5104609</v>
      </c>
      <c r="C63" s="72" t="s">
        <v>54</v>
      </c>
      <c r="D63" s="485">
        <v>84.4</v>
      </c>
      <c r="E63" s="485">
        <f t="shared" si="0"/>
        <v>84.4</v>
      </c>
    </row>
    <row r="64" spans="2:5">
      <c r="B64" s="71">
        <v>5104807</v>
      </c>
      <c r="C64" s="72" t="s">
        <v>55</v>
      </c>
      <c r="D64" s="485">
        <v>89.2</v>
      </c>
      <c r="E64" s="485">
        <f t="shared" si="0"/>
        <v>89.2</v>
      </c>
    </row>
    <row r="65" spans="2:5">
      <c r="B65" s="71">
        <v>5104906</v>
      </c>
      <c r="C65" s="72" t="s">
        <v>56</v>
      </c>
      <c r="D65" s="485">
        <v>84.6</v>
      </c>
      <c r="E65" s="485">
        <f t="shared" si="0"/>
        <v>84.6</v>
      </c>
    </row>
    <row r="66" spans="2:5">
      <c r="B66" s="71">
        <v>5105002</v>
      </c>
      <c r="C66" s="72" t="s">
        <v>57</v>
      </c>
      <c r="D66" s="485">
        <v>92.7</v>
      </c>
      <c r="E66" s="485">
        <f t="shared" si="0"/>
        <v>92.7</v>
      </c>
    </row>
    <row r="67" spans="2:5">
      <c r="B67" s="71">
        <v>5105101</v>
      </c>
      <c r="C67" s="72" t="s">
        <v>58</v>
      </c>
      <c r="D67" s="485">
        <v>78.7</v>
      </c>
      <c r="E67" s="485">
        <f t="shared" si="0"/>
        <v>78.7</v>
      </c>
    </row>
    <row r="68" spans="2:5">
      <c r="B68" s="71">
        <v>5105150</v>
      </c>
      <c r="C68" s="72" t="s">
        <v>59</v>
      </c>
      <c r="D68" s="485">
        <v>87</v>
      </c>
      <c r="E68" s="485">
        <f t="shared" si="0"/>
        <v>87</v>
      </c>
    </row>
    <row r="69" spans="2:5">
      <c r="B69" s="71">
        <v>5105176</v>
      </c>
      <c r="C69" s="72" t="s">
        <v>60</v>
      </c>
      <c r="D69" s="485">
        <v>38.799999999999997</v>
      </c>
      <c r="E69" s="485">
        <f t="shared" si="0"/>
        <v>38.799999999999997</v>
      </c>
    </row>
    <row r="70" spans="2:5">
      <c r="B70" s="71">
        <v>5105200</v>
      </c>
      <c r="C70" s="72" t="s">
        <v>61</v>
      </c>
      <c r="D70" s="485">
        <v>95.9</v>
      </c>
      <c r="E70" s="485">
        <f t="shared" si="0"/>
        <v>95.9</v>
      </c>
    </row>
    <row r="71" spans="2:5">
      <c r="B71" s="71">
        <v>5105234</v>
      </c>
      <c r="C71" s="72" t="s">
        <v>62</v>
      </c>
      <c r="D71" s="485">
        <v>69</v>
      </c>
      <c r="E71" s="485">
        <f t="shared" si="0"/>
        <v>69</v>
      </c>
    </row>
    <row r="72" spans="2:5">
      <c r="B72" s="71">
        <v>5105259</v>
      </c>
      <c r="C72" s="72" t="s">
        <v>63</v>
      </c>
      <c r="D72" s="485">
        <v>116.3</v>
      </c>
      <c r="E72" s="485">
        <f t="shared" si="0"/>
        <v>100</v>
      </c>
    </row>
    <row r="73" spans="2:5">
      <c r="B73" s="71">
        <v>5105309</v>
      </c>
      <c r="C73" s="72" t="s">
        <v>64</v>
      </c>
      <c r="D73" s="485">
        <v>78.8</v>
      </c>
      <c r="E73" s="485">
        <f t="shared" si="0"/>
        <v>78.8</v>
      </c>
    </row>
    <row r="74" spans="2:5">
      <c r="B74" s="71">
        <v>5105580</v>
      </c>
      <c r="C74" s="72" t="s">
        <v>65</v>
      </c>
      <c r="D74" s="485">
        <v>111.4</v>
      </c>
      <c r="E74" s="485">
        <f t="shared" si="0"/>
        <v>100</v>
      </c>
    </row>
    <row r="75" spans="2:5">
      <c r="B75" s="71">
        <v>5105606</v>
      </c>
      <c r="C75" s="72" t="s">
        <v>66</v>
      </c>
      <c r="D75" s="485">
        <v>117.3</v>
      </c>
      <c r="E75" s="485">
        <f t="shared" ref="E75:E138" si="1">IF(D75&gt;100,100,D75)</f>
        <v>100</v>
      </c>
    </row>
    <row r="76" spans="2:5">
      <c r="B76" s="71">
        <v>5105622</v>
      </c>
      <c r="C76" s="72" t="s">
        <v>67</v>
      </c>
      <c r="D76" s="485">
        <v>75.099999999999994</v>
      </c>
      <c r="E76" s="485">
        <f t="shared" si="1"/>
        <v>75.099999999999994</v>
      </c>
    </row>
    <row r="77" spans="2:5">
      <c r="B77" s="71">
        <v>5105903</v>
      </c>
      <c r="C77" s="72" t="s">
        <v>68</v>
      </c>
      <c r="D77" s="485">
        <v>105.7</v>
      </c>
      <c r="E77" s="485">
        <f t="shared" si="1"/>
        <v>100</v>
      </c>
    </row>
    <row r="78" spans="2:5">
      <c r="B78" s="71">
        <v>5106000</v>
      </c>
      <c r="C78" s="72" t="s">
        <v>69</v>
      </c>
      <c r="D78" s="485">
        <v>77.2</v>
      </c>
      <c r="E78" s="485">
        <f t="shared" si="1"/>
        <v>77.2</v>
      </c>
    </row>
    <row r="79" spans="2:5">
      <c r="B79" s="71">
        <v>5106109</v>
      </c>
      <c r="C79" s="72" t="s">
        <v>70</v>
      </c>
      <c r="D79" s="485">
        <v>92</v>
      </c>
      <c r="E79" s="485">
        <f t="shared" si="1"/>
        <v>92</v>
      </c>
    </row>
    <row r="80" spans="2:5">
      <c r="B80" s="71">
        <v>5106158</v>
      </c>
      <c r="C80" s="72" t="s">
        <v>71</v>
      </c>
      <c r="D80" s="485">
        <v>77.8</v>
      </c>
      <c r="E80" s="485">
        <f t="shared" si="1"/>
        <v>77.8</v>
      </c>
    </row>
    <row r="81" spans="2:5">
      <c r="B81" s="71">
        <v>5106208</v>
      </c>
      <c r="C81" s="72" t="s">
        <v>72</v>
      </c>
      <c r="D81" s="485">
        <v>91.3</v>
      </c>
      <c r="E81" s="485">
        <f t="shared" si="1"/>
        <v>91.3</v>
      </c>
    </row>
    <row r="82" spans="2:5">
      <c r="B82" s="71">
        <v>5106216</v>
      </c>
      <c r="C82" s="72" t="s">
        <v>73</v>
      </c>
      <c r="D82" s="485">
        <v>78.599999999999994</v>
      </c>
      <c r="E82" s="485">
        <f t="shared" si="1"/>
        <v>78.599999999999994</v>
      </c>
    </row>
    <row r="83" spans="2:5">
      <c r="B83" s="71">
        <v>5108808</v>
      </c>
      <c r="C83" s="72" t="s">
        <v>74</v>
      </c>
      <c r="D83" s="485">
        <v>112.8</v>
      </c>
      <c r="E83" s="485">
        <f t="shared" si="1"/>
        <v>100</v>
      </c>
    </row>
    <row r="84" spans="2:5">
      <c r="B84" s="71">
        <v>5106182</v>
      </c>
      <c r="C84" s="72" t="s">
        <v>75</v>
      </c>
      <c r="D84" s="485">
        <v>62.1</v>
      </c>
      <c r="E84" s="485">
        <f t="shared" si="1"/>
        <v>62.1</v>
      </c>
    </row>
    <row r="85" spans="2:5">
      <c r="B85" s="71">
        <v>5108857</v>
      </c>
      <c r="C85" s="72" t="s">
        <v>76</v>
      </c>
      <c r="D85" s="485">
        <v>90.3</v>
      </c>
      <c r="E85" s="485">
        <f t="shared" si="1"/>
        <v>90.3</v>
      </c>
    </row>
    <row r="86" spans="2:5">
      <c r="B86" s="71">
        <v>5108907</v>
      </c>
      <c r="C86" s="72" t="s">
        <v>77</v>
      </c>
      <c r="D86" s="485">
        <v>46.6</v>
      </c>
      <c r="E86" s="485">
        <f t="shared" si="1"/>
        <v>46.6</v>
      </c>
    </row>
    <row r="87" spans="2:5">
      <c r="B87" s="71">
        <v>5108956</v>
      </c>
      <c r="C87" s="72" t="s">
        <v>78</v>
      </c>
      <c r="D87" s="485">
        <v>84</v>
      </c>
      <c r="E87" s="485">
        <f t="shared" si="1"/>
        <v>84</v>
      </c>
    </row>
    <row r="88" spans="2:5">
      <c r="B88" s="71">
        <v>5106224</v>
      </c>
      <c r="C88" s="72" t="s">
        <v>79</v>
      </c>
      <c r="D88" s="485">
        <v>120.2</v>
      </c>
      <c r="E88" s="485">
        <f t="shared" si="1"/>
        <v>100</v>
      </c>
    </row>
    <row r="89" spans="2:5">
      <c r="B89" s="71">
        <v>5106174</v>
      </c>
      <c r="C89" s="72" t="s">
        <v>80</v>
      </c>
      <c r="D89" s="485">
        <v>58.7</v>
      </c>
      <c r="E89" s="485">
        <f t="shared" si="1"/>
        <v>58.7</v>
      </c>
    </row>
    <row r="90" spans="2:5">
      <c r="B90" s="71">
        <v>5106232</v>
      </c>
      <c r="C90" s="72" t="s">
        <v>81</v>
      </c>
      <c r="D90" s="485">
        <v>64.5</v>
      </c>
      <c r="E90" s="485">
        <f t="shared" si="1"/>
        <v>64.5</v>
      </c>
    </row>
    <row r="91" spans="2:5">
      <c r="B91" s="71">
        <v>5106190</v>
      </c>
      <c r="C91" s="72" t="s">
        <v>82</v>
      </c>
      <c r="D91" s="485">
        <v>108.1</v>
      </c>
      <c r="E91" s="485">
        <f t="shared" si="1"/>
        <v>100</v>
      </c>
    </row>
    <row r="92" spans="2:5">
      <c r="B92" s="71">
        <v>5106240</v>
      </c>
      <c r="C92" s="72" t="s">
        <v>83</v>
      </c>
      <c r="D92" s="485">
        <v>82.4</v>
      </c>
      <c r="E92" s="485">
        <f t="shared" si="1"/>
        <v>82.4</v>
      </c>
    </row>
    <row r="93" spans="2:5">
      <c r="B93" s="71">
        <v>5106257</v>
      </c>
      <c r="C93" s="72" t="s">
        <v>84</v>
      </c>
      <c r="D93" s="485">
        <v>78.400000000000006</v>
      </c>
      <c r="E93" s="485">
        <f t="shared" si="1"/>
        <v>78.400000000000006</v>
      </c>
    </row>
    <row r="94" spans="2:5">
      <c r="B94" s="71">
        <v>5106273</v>
      </c>
      <c r="C94" s="72" t="s">
        <v>85</v>
      </c>
      <c r="D94" s="485">
        <v>95.8</v>
      </c>
      <c r="E94" s="485">
        <f t="shared" si="1"/>
        <v>95.8</v>
      </c>
    </row>
    <row r="95" spans="2:5">
      <c r="B95" s="71">
        <v>5106265</v>
      </c>
      <c r="C95" s="72" t="s">
        <v>86</v>
      </c>
      <c r="D95" s="485">
        <v>71.5</v>
      </c>
      <c r="E95" s="485">
        <f t="shared" si="1"/>
        <v>71.5</v>
      </c>
    </row>
    <row r="96" spans="2:5">
      <c r="B96" s="71">
        <v>5106315</v>
      </c>
      <c r="C96" s="72" t="s">
        <v>87</v>
      </c>
      <c r="D96" s="485">
        <v>58.1</v>
      </c>
      <c r="E96" s="485">
        <f t="shared" si="1"/>
        <v>58.1</v>
      </c>
    </row>
    <row r="97" spans="2:5">
      <c r="B97" s="71">
        <v>5106281</v>
      </c>
      <c r="C97" s="72" t="s">
        <v>88</v>
      </c>
      <c r="D97" s="485">
        <v>139.4</v>
      </c>
      <c r="E97" s="485">
        <f t="shared" si="1"/>
        <v>100</v>
      </c>
    </row>
    <row r="98" spans="2:5">
      <c r="B98" s="71">
        <v>5106299</v>
      </c>
      <c r="C98" s="72" t="s">
        <v>89</v>
      </c>
      <c r="D98" s="485">
        <v>100.6</v>
      </c>
      <c r="E98" s="485">
        <f t="shared" si="1"/>
        <v>100</v>
      </c>
    </row>
    <row r="99" spans="2:5">
      <c r="B99" s="71">
        <v>5106307</v>
      </c>
      <c r="C99" s="72" t="s">
        <v>90</v>
      </c>
      <c r="D99" s="485">
        <v>86.4</v>
      </c>
      <c r="E99" s="485">
        <f t="shared" si="1"/>
        <v>86.4</v>
      </c>
    </row>
    <row r="100" spans="2:5">
      <c r="B100" s="71">
        <v>5106372</v>
      </c>
      <c r="C100" s="72" t="s">
        <v>91</v>
      </c>
      <c r="D100" s="485">
        <v>92.2</v>
      </c>
      <c r="E100" s="485">
        <f t="shared" si="1"/>
        <v>92.2</v>
      </c>
    </row>
    <row r="101" spans="2:5">
      <c r="B101" s="71">
        <v>5106422</v>
      </c>
      <c r="C101" s="72" t="s">
        <v>92</v>
      </c>
      <c r="D101" s="485">
        <v>79.3</v>
      </c>
      <c r="E101" s="485">
        <f t="shared" si="1"/>
        <v>79.3</v>
      </c>
    </row>
    <row r="102" spans="2:5">
      <c r="B102" s="71">
        <v>5106455</v>
      </c>
      <c r="C102" s="72" t="s">
        <v>93</v>
      </c>
      <c r="D102" s="485">
        <v>111.9</v>
      </c>
      <c r="E102" s="485">
        <f t="shared" si="1"/>
        <v>100</v>
      </c>
    </row>
    <row r="103" spans="2:5">
      <c r="B103" s="71">
        <v>5106505</v>
      </c>
      <c r="C103" s="72" t="s">
        <v>94</v>
      </c>
      <c r="D103" s="485">
        <v>73.099999999999994</v>
      </c>
      <c r="E103" s="485">
        <f t="shared" si="1"/>
        <v>73.099999999999994</v>
      </c>
    </row>
    <row r="104" spans="2:5">
      <c r="B104" s="71">
        <v>5106653</v>
      </c>
      <c r="C104" s="72" t="s">
        <v>95</v>
      </c>
      <c r="D104" s="485">
        <v>59.8</v>
      </c>
      <c r="E104" s="485">
        <f t="shared" si="1"/>
        <v>59.8</v>
      </c>
    </row>
    <row r="105" spans="2:5">
      <c r="B105" s="71">
        <v>5106703</v>
      </c>
      <c r="C105" s="72" t="s">
        <v>96</v>
      </c>
      <c r="D105" s="485">
        <v>90.7</v>
      </c>
      <c r="E105" s="485">
        <f t="shared" si="1"/>
        <v>90.7</v>
      </c>
    </row>
    <row r="106" spans="2:5">
      <c r="B106" s="71">
        <v>5106752</v>
      </c>
      <c r="C106" s="72" t="s">
        <v>97</v>
      </c>
      <c r="D106" s="485">
        <v>77.5</v>
      </c>
      <c r="E106" s="485">
        <f t="shared" si="1"/>
        <v>77.5</v>
      </c>
    </row>
    <row r="107" spans="2:5">
      <c r="B107" s="71">
        <v>5106778</v>
      </c>
      <c r="C107" s="72" t="s">
        <v>98</v>
      </c>
      <c r="D107" s="485">
        <v>69.8</v>
      </c>
      <c r="E107" s="485">
        <f t="shared" si="1"/>
        <v>69.8</v>
      </c>
    </row>
    <row r="108" spans="2:5">
      <c r="B108" s="71">
        <v>5106802</v>
      </c>
      <c r="C108" s="72" t="s">
        <v>99</v>
      </c>
      <c r="D108" s="485">
        <v>92.5</v>
      </c>
      <c r="E108" s="485">
        <f t="shared" si="1"/>
        <v>92.5</v>
      </c>
    </row>
    <row r="109" spans="2:5">
      <c r="B109" s="71">
        <v>5106828</v>
      </c>
      <c r="C109" s="72" t="s">
        <v>100</v>
      </c>
      <c r="D109" s="485">
        <v>62.7</v>
      </c>
      <c r="E109" s="485">
        <f t="shared" si="1"/>
        <v>62.7</v>
      </c>
    </row>
    <row r="110" spans="2:5">
      <c r="B110" s="71">
        <v>5106851</v>
      </c>
      <c r="C110" s="72" t="s">
        <v>101</v>
      </c>
      <c r="D110" s="485">
        <v>107.3</v>
      </c>
      <c r="E110" s="485">
        <f t="shared" si="1"/>
        <v>100</v>
      </c>
    </row>
    <row r="111" spans="2:5">
      <c r="B111" s="71">
        <v>5107008</v>
      </c>
      <c r="C111" s="72" t="s">
        <v>102</v>
      </c>
      <c r="D111" s="485">
        <v>90.1</v>
      </c>
      <c r="E111" s="485">
        <f t="shared" si="1"/>
        <v>90.1</v>
      </c>
    </row>
    <row r="112" spans="2:5">
      <c r="B112" s="71">
        <v>5107040</v>
      </c>
      <c r="C112" s="72" t="s">
        <v>103</v>
      </c>
      <c r="D112" s="485">
        <v>123.2</v>
      </c>
      <c r="E112" s="485">
        <f t="shared" si="1"/>
        <v>100</v>
      </c>
    </row>
    <row r="113" spans="2:5">
      <c r="B113" s="71">
        <v>5107065</v>
      </c>
      <c r="C113" s="72" t="s">
        <v>104</v>
      </c>
      <c r="D113" s="485">
        <v>108</v>
      </c>
      <c r="E113" s="485">
        <f t="shared" si="1"/>
        <v>100</v>
      </c>
    </row>
    <row r="114" spans="2:5">
      <c r="B114" s="71">
        <v>5107156</v>
      </c>
      <c r="C114" s="72" t="s">
        <v>105</v>
      </c>
      <c r="D114" s="485">
        <v>52</v>
      </c>
      <c r="E114" s="485">
        <f t="shared" si="1"/>
        <v>52</v>
      </c>
    </row>
    <row r="115" spans="2:5">
      <c r="B115" s="71">
        <v>5107180</v>
      </c>
      <c r="C115" s="72" t="s">
        <v>106</v>
      </c>
      <c r="D115" s="485">
        <v>80.5</v>
      </c>
      <c r="E115" s="485">
        <f t="shared" si="1"/>
        <v>80.5</v>
      </c>
    </row>
    <row r="116" spans="2:5">
      <c r="B116" s="71">
        <v>5107198</v>
      </c>
      <c r="C116" s="72" t="s">
        <v>107</v>
      </c>
      <c r="D116" s="485">
        <v>119.5</v>
      </c>
      <c r="E116" s="485">
        <f t="shared" si="1"/>
        <v>100</v>
      </c>
    </row>
    <row r="117" spans="2:5">
      <c r="B117" s="71">
        <v>5107206</v>
      </c>
      <c r="C117" s="72" t="s">
        <v>108</v>
      </c>
      <c r="D117" s="485">
        <v>77.7</v>
      </c>
      <c r="E117" s="485">
        <f t="shared" si="1"/>
        <v>77.7</v>
      </c>
    </row>
    <row r="118" spans="2:5">
      <c r="B118" s="71">
        <v>5107578</v>
      </c>
      <c r="C118" s="72" t="s">
        <v>109</v>
      </c>
      <c r="D118" s="485">
        <v>70.400000000000006</v>
      </c>
      <c r="E118" s="485">
        <f t="shared" si="1"/>
        <v>70.400000000000006</v>
      </c>
    </row>
    <row r="119" spans="2:5">
      <c r="B119" s="71">
        <v>5107602</v>
      </c>
      <c r="C119" s="72" t="s">
        <v>110</v>
      </c>
      <c r="D119" s="485">
        <v>88.4</v>
      </c>
      <c r="E119" s="485">
        <f t="shared" si="1"/>
        <v>88.4</v>
      </c>
    </row>
    <row r="120" spans="2:5">
      <c r="B120" s="71">
        <v>5107701</v>
      </c>
      <c r="C120" s="72" t="s">
        <v>111</v>
      </c>
      <c r="D120" s="485">
        <v>60</v>
      </c>
      <c r="E120" s="485">
        <f t="shared" si="1"/>
        <v>60</v>
      </c>
    </row>
    <row r="121" spans="2:5">
      <c r="B121" s="71">
        <v>5107750</v>
      </c>
      <c r="C121" s="72" t="s">
        <v>112</v>
      </c>
      <c r="D121" s="485">
        <v>99.7</v>
      </c>
      <c r="E121" s="485">
        <f t="shared" si="1"/>
        <v>99.7</v>
      </c>
    </row>
    <row r="122" spans="2:5">
      <c r="B122" s="71">
        <v>5107248</v>
      </c>
      <c r="C122" s="72" t="s">
        <v>113</v>
      </c>
      <c r="D122" s="485">
        <v>108</v>
      </c>
      <c r="E122" s="485">
        <f t="shared" si="1"/>
        <v>100</v>
      </c>
    </row>
    <row r="123" spans="2:5">
      <c r="B123" s="71">
        <v>5107743</v>
      </c>
      <c r="C123" s="72" t="s">
        <v>114</v>
      </c>
      <c r="D123" s="485">
        <v>79</v>
      </c>
      <c r="E123" s="485">
        <f t="shared" si="1"/>
        <v>79</v>
      </c>
    </row>
    <row r="124" spans="2:5">
      <c r="B124" s="71">
        <v>5107768</v>
      </c>
      <c r="C124" s="72" t="s">
        <v>115</v>
      </c>
      <c r="D124" s="485">
        <v>98.6</v>
      </c>
      <c r="E124" s="485">
        <f t="shared" si="1"/>
        <v>98.6</v>
      </c>
    </row>
    <row r="125" spans="2:5">
      <c r="B125" s="71">
        <v>5107776</v>
      </c>
      <c r="C125" s="72" t="s">
        <v>116</v>
      </c>
      <c r="D125" s="485">
        <v>61.2</v>
      </c>
      <c r="E125" s="485">
        <f t="shared" si="1"/>
        <v>61.2</v>
      </c>
    </row>
    <row r="126" spans="2:5">
      <c r="B126" s="71">
        <v>5107263</v>
      </c>
      <c r="C126" s="72" t="s">
        <v>117</v>
      </c>
      <c r="D126" s="485">
        <v>63.1</v>
      </c>
      <c r="E126" s="485">
        <f t="shared" si="1"/>
        <v>63.1</v>
      </c>
    </row>
    <row r="127" spans="2:5">
      <c r="B127" s="71">
        <v>5107792</v>
      </c>
      <c r="C127" s="72" t="s">
        <v>118</v>
      </c>
      <c r="D127" s="485">
        <v>70.099999999999994</v>
      </c>
      <c r="E127" s="485">
        <f t="shared" si="1"/>
        <v>70.099999999999994</v>
      </c>
    </row>
    <row r="128" spans="2:5">
      <c r="B128" s="71">
        <v>5107800</v>
      </c>
      <c r="C128" s="72" t="s">
        <v>119</v>
      </c>
      <c r="D128" s="485">
        <v>93.2</v>
      </c>
      <c r="E128" s="485">
        <f t="shared" si="1"/>
        <v>93.2</v>
      </c>
    </row>
    <row r="129" spans="2:5">
      <c r="B129" s="71">
        <v>5107859</v>
      </c>
      <c r="C129" s="72" t="s">
        <v>120</v>
      </c>
      <c r="D129" s="485">
        <v>69.900000000000006</v>
      </c>
      <c r="E129" s="485">
        <f t="shared" si="1"/>
        <v>69.900000000000006</v>
      </c>
    </row>
    <row r="130" spans="2:5">
      <c r="B130" s="71">
        <v>5107297</v>
      </c>
      <c r="C130" s="72" t="s">
        <v>121</v>
      </c>
      <c r="D130" s="485">
        <v>61.8</v>
      </c>
      <c r="E130" s="485">
        <f t="shared" si="1"/>
        <v>61.8</v>
      </c>
    </row>
    <row r="131" spans="2:5">
      <c r="B131" s="71">
        <v>5107305</v>
      </c>
      <c r="C131" s="72" t="s">
        <v>122</v>
      </c>
      <c r="D131" s="485">
        <v>72.8</v>
      </c>
      <c r="E131" s="485">
        <f t="shared" si="1"/>
        <v>72.8</v>
      </c>
    </row>
    <row r="132" spans="2:5">
      <c r="B132" s="71">
        <v>5107354</v>
      </c>
      <c r="C132" s="72" t="s">
        <v>123</v>
      </c>
      <c r="D132" s="485">
        <v>94.2</v>
      </c>
      <c r="E132" s="485">
        <f t="shared" si="1"/>
        <v>94.2</v>
      </c>
    </row>
    <row r="133" spans="2:5">
      <c r="B133" s="71">
        <v>5107107</v>
      </c>
      <c r="C133" s="72" t="s">
        <v>124</v>
      </c>
      <c r="D133" s="485">
        <v>88.9</v>
      </c>
      <c r="E133" s="485">
        <f t="shared" si="1"/>
        <v>88.9</v>
      </c>
    </row>
    <row r="134" spans="2:5">
      <c r="B134" s="71">
        <v>5107404</v>
      </c>
      <c r="C134" s="72" t="s">
        <v>125</v>
      </c>
      <c r="D134" s="485">
        <v>76.599999999999994</v>
      </c>
      <c r="E134" s="485">
        <f t="shared" si="1"/>
        <v>76.599999999999994</v>
      </c>
    </row>
    <row r="135" spans="2:5">
      <c r="B135" s="71">
        <v>5107875</v>
      </c>
      <c r="C135" s="72" t="s">
        <v>126</v>
      </c>
      <c r="D135" s="485">
        <v>92.3</v>
      </c>
      <c r="E135" s="485">
        <f t="shared" si="1"/>
        <v>92.3</v>
      </c>
    </row>
    <row r="136" spans="2:5">
      <c r="B136" s="71">
        <v>5107883</v>
      </c>
      <c r="C136" s="72" t="s">
        <v>127</v>
      </c>
      <c r="D136" s="485">
        <v>99.1</v>
      </c>
      <c r="E136" s="485">
        <f t="shared" si="1"/>
        <v>99.1</v>
      </c>
    </row>
    <row r="137" spans="2:5">
      <c r="B137" s="71">
        <v>5107909</v>
      </c>
      <c r="C137" s="72" t="s">
        <v>128</v>
      </c>
      <c r="D137" s="485">
        <v>102.7</v>
      </c>
      <c r="E137" s="485">
        <f t="shared" si="1"/>
        <v>100</v>
      </c>
    </row>
    <row r="138" spans="2:5">
      <c r="B138" s="71">
        <v>5107925</v>
      </c>
      <c r="C138" s="72" t="s">
        <v>129</v>
      </c>
      <c r="D138" s="485">
        <v>110.7</v>
      </c>
      <c r="E138" s="485">
        <f t="shared" si="1"/>
        <v>100</v>
      </c>
    </row>
    <row r="139" spans="2:5">
      <c r="B139" s="71">
        <v>5107941</v>
      </c>
      <c r="C139" s="72" t="s">
        <v>130</v>
      </c>
      <c r="D139" s="485">
        <v>123.1</v>
      </c>
      <c r="E139" s="485">
        <f t="shared" ref="E139:E150" si="2">IF(D139&gt;100,100,D139)</f>
        <v>100</v>
      </c>
    </row>
    <row r="140" spans="2:5">
      <c r="B140" s="71">
        <v>5107958</v>
      </c>
      <c r="C140" s="72" t="s">
        <v>131</v>
      </c>
      <c r="D140" s="485">
        <v>77.2</v>
      </c>
      <c r="E140" s="485">
        <f t="shared" si="2"/>
        <v>77.2</v>
      </c>
    </row>
    <row r="141" spans="2:5">
      <c r="B141" s="71">
        <v>5108006</v>
      </c>
      <c r="C141" s="72" t="s">
        <v>132</v>
      </c>
      <c r="D141" s="485">
        <v>108</v>
      </c>
      <c r="E141" s="485">
        <f t="shared" si="2"/>
        <v>100</v>
      </c>
    </row>
    <row r="142" spans="2:5">
      <c r="B142" s="71">
        <v>5108055</v>
      </c>
      <c r="C142" s="72" t="s">
        <v>133</v>
      </c>
      <c r="D142" s="485">
        <v>116.1</v>
      </c>
      <c r="E142" s="485">
        <f t="shared" si="2"/>
        <v>100</v>
      </c>
    </row>
    <row r="143" spans="2:5">
      <c r="B143" s="71">
        <v>5108105</v>
      </c>
      <c r="C143" s="72" t="s">
        <v>134</v>
      </c>
      <c r="D143" s="485">
        <v>63.7</v>
      </c>
      <c r="E143" s="485">
        <f t="shared" si="2"/>
        <v>63.7</v>
      </c>
    </row>
    <row r="144" spans="2:5">
      <c r="B144" s="71">
        <v>5108204</v>
      </c>
      <c r="C144" s="72" t="s">
        <v>135</v>
      </c>
      <c r="D144" s="485">
        <v>81.900000000000006</v>
      </c>
      <c r="E144" s="485">
        <f t="shared" si="2"/>
        <v>81.900000000000006</v>
      </c>
    </row>
    <row r="145" spans="2:8">
      <c r="B145" s="71">
        <v>5108303</v>
      </c>
      <c r="C145" s="72" t="s">
        <v>136</v>
      </c>
      <c r="D145" s="485">
        <v>101.3</v>
      </c>
      <c r="E145" s="485">
        <f t="shared" si="2"/>
        <v>100</v>
      </c>
    </row>
    <row r="146" spans="2:8">
      <c r="B146" s="71">
        <v>5108352</v>
      </c>
      <c r="C146" s="72" t="s">
        <v>137</v>
      </c>
      <c r="D146" s="485">
        <v>85.5</v>
      </c>
      <c r="E146" s="485">
        <f t="shared" si="2"/>
        <v>85.5</v>
      </c>
    </row>
    <row r="147" spans="2:8">
      <c r="B147" s="71">
        <v>5108402</v>
      </c>
      <c r="C147" s="72" t="s">
        <v>138</v>
      </c>
      <c r="D147" s="485">
        <v>80.099999999999994</v>
      </c>
      <c r="E147" s="485">
        <f t="shared" si="2"/>
        <v>80.099999999999994</v>
      </c>
    </row>
    <row r="148" spans="2:8">
      <c r="B148" s="71">
        <v>5108501</v>
      </c>
      <c r="C148" s="72" t="s">
        <v>139</v>
      </c>
      <c r="D148" s="485">
        <v>66.599999999999994</v>
      </c>
      <c r="E148" s="485">
        <f t="shared" si="2"/>
        <v>66.599999999999994</v>
      </c>
    </row>
    <row r="149" spans="2:8">
      <c r="B149" s="71">
        <v>5105507</v>
      </c>
      <c r="C149" s="72" t="s">
        <v>140</v>
      </c>
      <c r="D149" s="485">
        <v>65.400000000000006</v>
      </c>
      <c r="E149" s="485">
        <f t="shared" si="2"/>
        <v>65.400000000000006</v>
      </c>
    </row>
    <row r="150" spans="2:8">
      <c r="B150" s="62">
        <v>5108600</v>
      </c>
      <c r="C150" s="73" t="s">
        <v>141</v>
      </c>
      <c r="D150" s="555">
        <v>57.1</v>
      </c>
      <c r="E150" s="483">
        <f t="shared" si="2"/>
        <v>57.1</v>
      </c>
    </row>
    <row r="151" spans="2:8">
      <c r="B151" t="s">
        <v>275</v>
      </c>
      <c r="D151" s="485"/>
    </row>
    <row r="153" spans="2:8" ht="16.5" customHeight="1">
      <c r="B153" s="422" t="s">
        <v>648</v>
      </c>
    </row>
    <row r="154" spans="2:8">
      <c r="B154" s="19" t="s">
        <v>505</v>
      </c>
    </row>
    <row r="155" spans="2:8">
      <c r="B155" s="419" t="s">
        <v>502</v>
      </c>
    </row>
    <row r="156" spans="2:8">
      <c r="B156" s="668" t="s">
        <v>308</v>
      </c>
      <c r="C156" s="668"/>
      <c r="D156" s="668"/>
      <c r="E156" s="668"/>
      <c r="F156" s="668"/>
      <c r="G156" s="668"/>
      <c r="H156" s="668"/>
    </row>
    <row r="157" spans="2:8">
      <c r="B157" t="s">
        <v>695</v>
      </c>
    </row>
    <row r="158" spans="2:8">
      <c r="B158" s="27" t="s">
        <v>737</v>
      </c>
    </row>
    <row r="162" spans="3:3">
      <c r="C162" s="19"/>
    </row>
    <row r="163" spans="3:3">
      <c r="C163"/>
    </row>
  </sheetData>
  <mergeCells count="2">
    <mergeCell ref="B1:D1"/>
    <mergeCell ref="B156:H156"/>
  </mergeCells>
  <hyperlinks>
    <hyperlink ref="B6" location="ÍNDICE!A1" display="VOLTAR"/>
    <hyperlink ref="B155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158"/>
  <sheetViews>
    <sheetView showGridLines="0" zoomScaleNormal="100" workbookViewId="0">
      <selection activeCell="F12" sqref="F12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6" width="24.42578125" style="27" customWidth="1"/>
    <col min="7" max="16384" width="8.85546875" style="27"/>
  </cols>
  <sheetData>
    <row r="1" spans="2:8">
      <c r="B1" s="631" t="s">
        <v>237</v>
      </c>
      <c r="C1" s="631"/>
      <c r="D1" s="631"/>
      <c r="E1" s="631"/>
      <c r="F1" s="631"/>
    </row>
    <row r="2" spans="2:8">
      <c r="B2" s="532"/>
      <c r="C2" s="532"/>
      <c r="D2" s="532"/>
      <c r="E2" s="532"/>
      <c r="F2" s="532"/>
    </row>
    <row r="3" spans="2:8">
      <c r="B3" s="20" t="s">
        <v>431</v>
      </c>
    </row>
    <row r="4" spans="2:8">
      <c r="B4" s="20" t="s">
        <v>587</v>
      </c>
    </row>
    <row r="5" spans="2:8">
      <c r="B5" s="103">
        <v>2021</v>
      </c>
    </row>
    <row r="6" spans="2:8">
      <c r="B6" s="102" t="s">
        <v>302</v>
      </c>
    </row>
    <row r="7" spans="2:8">
      <c r="D7" s="669"/>
      <c r="E7" s="669"/>
    </row>
    <row r="8" spans="2:8" ht="60">
      <c r="B8" s="533" t="s">
        <v>186</v>
      </c>
      <c r="C8" s="67" t="s">
        <v>0</v>
      </c>
      <c r="D8" s="607" t="s">
        <v>588</v>
      </c>
      <c r="E8" s="608" t="s">
        <v>589</v>
      </c>
      <c r="F8" s="607" t="s">
        <v>657</v>
      </c>
    </row>
    <row r="9" spans="2:8">
      <c r="B9" s="533" t="s">
        <v>191</v>
      </c>
      <c r="C9" s="67" t="s">
        <v>192</v>
      </c>
      <c r="D9" s="68" t="s">
        <v>193</v>
      </c>
      <c r="E9" s="69" t="s">
        <v>194</v>
      </c>
      <c r="F9" s="68" t="s">
        <v>276</v>
      </c>
    </row>
    <row r="10" spans="2:8">
      <c r="B10" s="71">
        <v>5100102</v>
      </c>
      <c r="C10" s="72" t="s">
        <v>1</v>
      </c>
      <c r="D10" s="476">
        <v>29.180000000000003</v>
      </c>
      <c r="E10" s="477">
        <v>14.490000000000002</v>
      </c>
      <c r="F10" s="476">
        <v>21.835000000000001</v>
      </c>
      <c r="G10" s="22"/>
      <c r="H10" s="31"/>
    </row>
    <row r="11" spans="2:8">
      <c r="B11" s="71">
        <v>5100201</v>
      </c>
      <c r="C11" s="72" t="s">
        <v>2</v>
      </c>
      <c r="D11" s="476">
        <v>52.77</v>
      </c>
      <c r="E11" s="477">
        <v>41.08</v>
      </c>
      <c r="F11" s="476">
        <v>46.924999999999997</v>
      </c>
      <c r="G11" s="22"/>
      <c r="H11" s="31"/>
    </row>
    <row r="12" spans="2:8">
      <c r="B12" s="71">
        <v>5100250</v>
      </c>
      <c r="C12" s="72" t="s">
        <v>3</v>
      </c>
      <c r="D12" s="476">
        <v>48.400000000000006</v>
      </c>
      <c r="E12" s="477">
        <v>35.770000000000003</v>
      </c>
      <c r="F12" s="476">
        <v>42.085000000000008</v>
      </c>
      <c r="G12" s="22"/>
      <c r="H12" s="31"/>
    </row>
    <row r="13" spans="2:8">
      <c r="B13" s="71">
        <v>5100300</v>
      </c>
      <c r="C13" s="72" t="s">
        <v>4</v>
      </c>
      <c r="D13" s="476">
        <v>58.43</v>
      </c>
      <c r="E13" s="477">
        <v>40.790000000000006</v>
      </c>
      <c r="F13" s="476">
        <v>49.61</v>
      </c>
      <c r="G13" s="22"/>
    </row>
    <row r="14" spans="2:8">
      <c r="B14" s="71">
        <v>5100359</v>
      </c>
      <c r="C14" s="72" t="s">
        <v>5</v>
      </c>
      <c r="D14" s="476">
        <v>33.18</v>
      </c>
      <c r="E14" s="477">
        <v>22.45</v>
      </c>
      <c r="F14" s="476">
        <v>27.814999999999998</v>
      </c>
      <c r="G14" s="22"/>
    </row>
    <row r="15" spans="2:8">
      <c r="B15" s="71">
        <v>5100409</v>
      </c>
      <c r="C15" s="72" t="s">
        <v>6</v>
      </c>
      <c r="D15" s="476">
        <v>56.780000000000008</v>
      </c>
      <c r="E15" s="477">
        <v>36.110000000000007</v>
      </c>
      <c r="F15" s="476">
        <v>46.445000000000007</v>
      </c>
      <c r="G15" s="22"/>
    </row>
    <row r="16" spans="2:8">
      <c r="B16" s="71">
        <v>5100508</v>
      </c>
      <c r="C16" s="72" t="s">
        <v>7</v>
      </c>
      <c r="D16" s="476">
        <v>26.88</v>
      </c>
      <c r="E16" s="477">
        <v>11.760000000000002</v>
      </c>
      <c r="F16" s="476">
        <v>19.32</v>
      </c>
      <c r="G16" s="22"/>
    </row>
    <row r="17" spans="2:7">
      <c r="B17" s="71">
        <v>5100607</v>
      </c>
      <c r="C17" s="72" t="s">
        <v>8</v>
      </c>
      <c r="D17" s="476">
        <v>56.319999999999993</v>
      </c>
      <c r="E17" s="477">
        <v>44.430000000000007</v>
      </c>
      <c r="F17" s="476">
        <v>50.375</v>
      </c>
      <c r="G17" s="22"/>
    </row>
    <row r="18" spans="2:7">
      <c r="B18" s="71">
        <v>5100805</v>
      </c>
      <c r="C18" s="72" t="s">
        <v>9</v>
      </c>
      <c r="D18" s="476">
        <v>46.22</v>
      </c>
      <c r="E18" s="477">
        <v>34.72</v>
      </c>
      <c r="F18" s="476">
        <v>40.47</v>
      </c>
      <c r="G18" s="22"/>
    </row>
    <row r="19" spans="2:7">
      <c r="B19" s="71">
        <v>5101001</v>
      </c>
      <c r="C19" s="72" t="s">
        <v>10</v>
      </c>
      <c r="D19" s="476">
        <v>28.330000000000002</v>
      </c>
      <c r="E19" s="477">
        <v>28.34</v>
      </c>
      <c r="F19" s="476">
        <v>28.335000000000001</v>
      </c>
      <c r="G19" s="22"/>
    </row>
    <row r="20" spans="2:7">
      <c r="B20" s="71">
        <v>5101209</v>
      </c>
      <c r="C20" s="72" t="s">
        <v>11</v>
      </c>
      <c r="D20" s="476">
        <v>57.14</v>
      </c>
      <c r="E20" s="477">
        <v>42.86</v>
      </c>
      <c r="F20" s="476">
        <v>50</v>
      </c>
      <c r="G20" s="22"/>
    </row>
    <row r="21" spans="2:7">
      <c r="B21" s="71">
        <v>5101258</v>
      </c>
      <c r="C21" s="72" t="s">
        <v>12</v>
      </c>
      <c r="D21" s="476">
        <v>48.589999999999996</v>
      </c>
      <c r="E21" s="477">
        <v>33.020000000000003</v>
      </c>
      <c r="F21" s="476">
        <v>40.805</v>
      </c>
      <c r="G21" s="22"/>
    </row>
    <row r="22" spans="2:7">
      <c r="B22" s="71">
        <v>5101308</v>
      </c>
      <c r="C22" s="72" t="s">
        <v>13</v>
      </c>
      <c r="D22" s="476">
        <v>57.49</v>
      </c>
      <c r="E22" s="477">
        <v>43.959999999999994</v>
      </c>
      <c r="F22" s="476">
        <v>50.724999999999994</v>
      </c>
      <c r="G22" s="22"/>
    </row>
    <row r="23" spans="2:7">
      <c r="B23" s="71">
        <v>5101407</v>
      </c>
      <c r="C23" s="72" t="s">
        <v>14</v>
      </c>
      <c r="D23" s="476">
        <v>45.050000000000004</v>
      </c>
      <c r="E23" s="477">
        <v>29.22</v>
      </c>
      <c r="F23" s="476">
        <v>37.135000000000005</v>
      </c>
      <c r="G23" s="22"/>
    </row>
    <row r="24" spans="2:7">
      <c r="B24" s="71">
        <v>5101605</v>
      </c>
      <c r="C24" s="72" t="s">
        <v>15</v>
      </c>
      <c r="D24" s="476">
        <v>33.64</v>
      </c>
      <c r="E24" s="477">
        <v>22.6</v>
      </c>
      <c r="F24" s="476">
        <v>28.12</v>
      </c>
      <c r="G24" s="22"/>
    </row>
    <row r="25" spans="2:7">
      <c r="B25" s="71">
        <v>5101704</v>
      </c>
      <c r="C25" s="72" t="s">
        <v>16</v>
      </c>
      <c r="D25" s="476">
        <v>39.39</v>
      </c>
      <c r="E25" s="477">
        <v>20.3</v>
      </c>
      <c r="F25" s="476">
        <v>29.844999999999999</v>
      </c>
      <c r="G25" s="22"/>
    </row>
    <row r="26" spans="2:7">
      <c r="B26" s="71">
        <v>5101803</v>
      </c>
      <c r="C26" s="72" t="s">
        <v>17</v>
      </c>
      <c r="D26" s="476">
        <v>54.38000000000001</v>
      </c>
      <c r="E26" s="477">
        <v>32.949999999999996</v>
      </c>
      <c r="F26" s="476">
        <v>43.665000000000006</v>
      </c>
      <c r="G26" s="22"/>
    </row>
    <row r="27" spans="2:7">
      <c r="B27" s="71">
        <v>5101852</v>
      </c>
      <c r="C27" s="72" t="s">
        <v>18</v>
      </c>
      <c r="D27" s="476">
        <v>30.42</v>
      </c>
      <c r="E27" s="477">
        <v>22.98</v>
      </c>
      <c r="F27" s="476">
        <v>26.700000000000003</v>
      </c>
      <c r="G27" s="22"/>
    </row>
    <row r="28" spans="2:7">
      <c r="B28" s="71">
        <v>5101902</v>
      </c>
      <c r="C28" s="72" t="s">
        <v>19</v>
      </c>
      <c r="D28" s="476">
        <v>43.06</v>
      </c>
      <c r="E28" s="477">
        <v>25.87</v>
      </c>
      <c r="F28" s="476">
        <v>34.465000000000003</v>
      </c>
      <c r="G28" s="22"/>
    </row>
    <row r="29" spans="2:7">
      <c r="B29" s="71">
        <v>5102504</v>
      </c>
      <c r="C29" s="72" t="s">
        <v>20</v>
      </c>
      <c r="D29" s="476">
        <v>38.32</v>
      </c>
      <c r="E29" s="477">
        <v>21.45</v>
      </c>
      <c r="F29" s="476">
        <v>29.884999999999998</v>
      </c>
      <c r="G29" s="22"/>
    </row>
    <row r="30" spans="2:7">
      <c r="B30" s="71">
        <v>5102603</v>
      </c>
      <c r="C30" s="72" t="s">
        <v>21</v>
      </c>
      <c r="D30" s="476">
        <v>40.04</v>
      </c>
      <c r="E30" s="477">
        <v>17.420000000000002</v>
      </c>
      <c r="F30" s="476">
        <v>28.73</v>
      </c>
      <c r="G30" s="22"/>
    </row>
    <row r="31" spans="2:7">
      <c r="B31" s="71">
        <v>5102637</v>
      </c>
      <c r="C31" s="72" t="s">
        <v>22</v>
      </c>
      <c r="D31" s="476">
        <v>47.95</v>
      </c>
      <c r="E31" s="477">
        <v>31.05</v>
      </c>
      <c r="F31" s="476">
        <v>39.5</v>
      </c>
      <c r="G31" s="22"/>
    </row>
    <row r="32" spans="2:7">
      <c r="B32" s="71">
        <v>5102678</v>
      </c>
      <c r="C32" s="72" t="s">
        <v>23</v>
      </c>
      <c r="D32" s="476">
        <v>60.5</v>
      </c>
      <c r="E32" s="477">
        <v>48.73</v>
      </c>
      <c r="F32" s="476">
        <v>54.614999999999995</v>
      </c>
      <c r="G32" s="22"/>
    </row>
    <row r="33" spans="2:7">
      <c r="B33" s="71">
        <v>5102686</v>
      </c>
      <c r="C33" s="72" t="s">
        <v>24</v>
      </c>
      <c r="D33" s="476">
        <v>52.1</v>
      </c>
      <c r="E33" s="477">
        <v>40.330000000000005</v>
      </c>
      <c r="F33" s="476">
        <v>46.215000000000003</v>
      </c>
      <c r="G33" s="22"/>
    </row>
    <row r="34" spans="2:7">
      <c r="B34" s="71">
        <v>5102694</v>
      </c>
      <c r="C34" s="72" t="s">
        <v>25</v>
      </c>
      <c r="D34" s="476">
        <v>28.220000000000002</v>
      </c>
      <c r="E34" s="477">
        <v>23.199999999999996</v>
      </c>
      <c r="F34" s="476">
        <v>25.71</v>
      </c>
      <c r="G34" s="22"/>
    </row>
    <row r="35" spans="2:7">
      <c r="B35" s="71">
        <v>5102702</v>
      </c>
      <c r="C35" s="72" t="s">
        <v>26</v>
      </c>
      <c r="D35" s="476">
        <v>42.61</v>
      </c>
      <c r="E35" s="477">
        <v>31.629999999999995</v>
      </c>
      <c r="F35" s="476">
        <v>37.119999999999997</v>
      </c>
      <c r="G35" s="22"/>
    </row>
    <row r="36" spans="2:7">
      <c r="B36" s="71">
        <v>5102793</v>
      </c>
      <c r="C36" s="72" t="s">
        <v>27</v>
      </c>
      <c r="D36" s="476">
        <v>48.92</v>
      </c>
      <c r="E36" s="477">
        <v>37.19</v>
      </c>
      <c r="F36" s="476">
        <v>43.055</v>
      </c>
      <c r="G36" s="22"/>
    </row>
    <row r="37" spans="2:7">
      <c r="B37" s="71">
        <v>5102850</v>
      </c>
      <c r="C37" s="72" t="s">
        <v>28</v>
      </c>
      <c r="D37" s="476">
        <v>21.57</v>
      </c>
      <c r="E37" s="477">
        <v>16.12</v>
      </c>
      <c r="F37" s="476">
        <v>18.844999999999999</v>
      </c>
      <c r="G37" s="22"/>
    </row>
    <row r="38" spans="2:7">
      <c r="B38" s="71">
        <v>5103007</v>
      </c>
      <c r="C38" s="72" t="s">
        <v>29</v>
      </c>
      <c r="D38" s="476">
        <v>37.050000000000011</v>
      </c>
      <c r="E38" s="477">
        <v>23.7</v>
      </c>
      <c r="F38" s="476">
        <v>30.375000000000007</v>
      </c>
      <c r="G38" s="22"/>
    </row>
    <row r="39" spans="2:7">
      <c r="B39" s="71">
        <v>5103056</v>
      </c>
      <c r="C39" s="72" t="s">
        <v>30</v>
      </c>
      <c r="D39" s="476">
        <v>48.72</v>
      </c>
      <c r="E39" s="477">
        <v>38.630000000000003</v>
      </c>
      <c r="F39" s="476">
        <v>43.674999999999997</v>
      </c>
      <c r="G39" s="22"/>
    </row>
    <row r="40" spans="2:7">
      <c r="B40" s="71">
        <v>5103106</v>
      </c>
      <c r="C40" s="72" t="s">
        <v>31</v>
      </c>
      <c r="D40" s="476">
        <v>52.21</v>
      </c>
      <c r="E40" s="477">
        <v>33.549999999999997</v>
      </c>
      <c r="F40" s="476">
        <v>42.879999999999995</v>
      </c>
      <c r="G40" s="22"/>
    </row>
    <row r="41" spans="2:7">
      <c r="B41" s="71">
        <v>5103205</v>
      </c>
      <c r="C41" s="72" t="s">
        <v>32</v>
      </c>
      <c r="D41" s="476">
        <v>54.009999999999991</v>
      </c>
      <c r="E41" s="477">
        <v>38.250000000000007</v>
      </c>
      <c r="F41" s="476">
        <v>46.129999999999995</v>
      </c>
      <c r="G41" s="22"/>
    </row>
    <row r="42" spans="2:7">
      <c r="B42" s="71">
        <v>5103254</v>
      </c>
      <c r="C42" s="72" t="s">
        <v>33</v>
      </c>
      <c r="D42" s="476">
        <v>38.090000000000003</v>
      </c>
      <c r="E42" s="477">
        <v>29.229999999999997</v>
      </c>
      <c r="F42" s="476">
        <v>33.659999999999997</v>
      </c>
      <c r="G42" s="22"/>
    </row>
    <row r="43" spans="2:7">
      <c r="B43" s="71">
        <v>5103304</v>
      </c>
      <c r="C43" s="72" t="s">
        <v>34</v>
      </c>
      <c r="D43" s="476">
        <v>49.540000000000006</v>
      </c>
      <c r="E43" s="477">
        <v>33.390000000000008</v>
      </c>
      <c r="F43" s="476">
        <v>41.465000000000003</v>
      </c>
      <c r="G43" s="22"/>
    </row>
    <row r="44" spans="2:7">
      <c r="B44" s="71">
        <v>5103353</v>
      </c>
      <c r="C44" s="72" t="s">
        <v>35</v>
      </c>
      <c r="D44" s="476">
        <v>35.31</v>
      </c>
      <c r="E44" s="477">
        <v>26.3</v>
      </c>
      <c r="F44" s="476">
        <v>30.805</v>
      </c>
      <c r="G44" s="22"/>
    </row>
    <row r="45" spans="2:7">
      <c r="B45" s="71">
        <v>5103361</v>
      </c>
      <c r="C45" s="72" t="s">
        <v>36</v>
      </c>
      <c r="D45" s="476">
        <v>38.82</v>
      </c>
      <c r="E45" s="477">
        <v>30.369999999999997</v>
      </c>
      <c r="F45" s="476">
        <v>34.594999999999999</v>
      </c>
      <c r="G45" s="22"/>
    </row>
    <row r="46" spans="2:7">
      <c r="B46" s="71">
        <v>5103379</v>
      </c>
      <c r="C46" s="72" t="s">
        <v>37</v>
      </c>
      <c r="D46" s="476">
        <v>53.94</v>
      </c>
      <c r="E46" s="477">
        <v>42.620000000000005</v>
      </c>
      <c r="F46" s="476">
        <v>48.28</v>
      </c>
      <c r="G46" s="22"/>
    </row>
    <row r="47" spans="2:7">
      <c r="B47" s="71">
        <v>5103403</v>
      </c>
      <c r="C47" s="72" t="s">
        <v>38</v>
      </c>
      <c r="D47" s="476">
        <v>49.960000000000008</v>
      </c>
      <c r="E47" s="477">
        <v>32.65</v>
      </c>
      <c r="F47" s="476">
        <v>41.305000000000007</v>
      </c>
      <c r="G47" s="22"/>
    </row>
    <row r="48" spans="2:7">
      <c r="B48" s="71">
        <v>5103437</v>
      </c>
      <c r="C48" s="72" t="s">
        <v>39</v>
      </c>
      <c r="D48" s="476">
        <v>41.04</v>
      </c>
      <c r="E48" s="477">
        <v>29.150000000000002</v>
      </c>
      <c r="F48" s="476">
        <v>35.094999999999999</v>
      </c>
      <c r="G48" s="22"/>
    </row>
    <row r="49" spans="2:7">
      <c r="B49" s="71">
        <v>5103452</v>
      </c>
      <c r="C49" s="72" t="s">
        <v>40</v>
      </c>
      <c r="D49" s="476">
        <v>41.31</v>
      </c>
      <c r="E49" s="477">
        <v>24.55</v>
      </c>
      <c r="F49" s="476">
        <v>32.93</v>
      </c>
      <c r="G49" s="22"/>
    </row>
    <row r="50" spans="2:7">
      <c r="B50" s="71">
        <v>5103502</v>
      </c>
      <c r="C50" s="72" t="s">
        <v>41</v>
      </c>
      <c r="D50" s="476">
        <v>47.239999999999995</v>
      </c>
      <c r="E50" s="477">
        <v>29.520000000000003</v>
      </c>
      <c r="F50" s="476">
        <v>38.379999999999995</v>
      </c>
      <c r="G50" s="22"/>
    </row>
    <row r="51" spans="2:7">
      <c r="B51" s="71">
        <v>5103601</v>
      </c>
      <c r="C51" s="72" t="s">
        <v>42</v>
      </c>
      <c r="D51" s="476">
        <v>59.790000000000006</v>
      </c>
      <c r="E51" s="477">
        <v>42.110000000000007</v>
      </c>
      <c r="F51" s="476">
        <v>50.95</v>
      </c>
      <c r="G51" s="22"/>
    </row>
    <row r="52" spans="2:7">
      <c r="B52" s="71">
        <v>5103700</v>
      </c>
      <c r="C52" s="72" t="s">
        <v>43</v>
      </c>
      <c r="D52" s="476">
        <v>49.980000000000004</v>
      </c>
      <c r="E52" s="477">
        <v>30.049999999999997</v>
      </c>
      <c r="F52" s="476">
        <v>40.015000000000001</v>
      </c>
      <c r="G52" s="22"/>
    </row>
    <row r="53" spans="2:7">
      <c r="B53" s="71">
        <v>5103809</v>
      </c>
      <c r="C53" s="72" t="s">
        <v>44</v>
      </c>
      <c r="D53" s="476">
        <v>56.44</v>
      </c>
      <c r="E53" s="477">
        <v>38.280000000000008</v>
      </c>
      <c r="F53" s="476">
        <v>47.36</v>
      </c>
      <c r="G53" s="22"/>
    </row>
    <row r="54" spans="2:7">
      <c r="B54" s="71">
        <v>5103858</v>
      </c>
      <c r="C54" s="72" t="s">
        <v>45</v>
      </c>
      <c r="D54" s="476">
        <v>0</v>
      </c>
      <c r="E54" s="477">
        <v>0</v>
      </c>
      <c r="F54" s="476">
        <v>0</v>
      </c>
      <c r="G54" s="22"/>
    </row>
    <row r="55" spans="2:7">
      <c r="B55" s="71">
        <v>5103908</v>
      </c>
      <c r="C55" s="72" t="s">
        <v>46</v>
      </c>
      <c r="D55" s="476">
        <v>52.71</v>
      </c>
      <c r="E55" s="477">
        <v>10.8</v>
      </c>
      <c r="F55" s="476">
        <v>31.755000000000003</v>
      </c>
      <c r="G55" s="22"/>
    </row>
    <row r="56" spans="2:7">
      <c r="B56" s="71">
        <v>5103957</v>
      </c>
      <c r="C56" s="72" t="s">
        <v>47</v>
      </c>
      <c r="D56" s="476">
        <v>50.980000000000004</v>
      </c>
      <c r="E56" s="477">
        <v>36.450000000000003</v>
      </c>
      <c r="F56" s="476">
        <v>43.715000000000003</v>
      </c>
      <c r="G56" s="22"/>
    </row>
    <row r="57" spans="2:7">
      <c r="B57" s="71">
        <v>5104104</v>
      </c>
      <c r="C57" s="72" t="s">
        <v>48</v>
      </c>
      <c r="D57" s="476">
        <v>58.110000000000014</v>
      </c>
      <c r="E57" s="477">
        <v>45.8</v>
      </c>
      <c r="F57" s="476">
        <v>51.955000000000005</v>
      </c>
      <c r="G57" s="22"/>
    </row>
    <row r="58" spans="2:7">
      <c r="B58" s="71">
        <v>5104203</v>
      </c>
      <c r="C58" s="72" t="s">
        <v>49</v>
      </c>
      <c r="D58" s="476">
        <v>41.36</v>
      </c>
      <c r="E58" s="477">
        <v>24.22</v>
      </c>
      <c r="F58" s="476">
        <v>32.79</v>
      </c>
      <c r="G58" s="22"/>
    </row>
    <row r="59" spans="2:7">
      <c r="B59" s="71">
        <v>5104500</v>
      </c>
      <c r="C59" s="72" t="s">
        <v>50</v>
      </c>
      <c r="D59" s="476">
        <v>12</v>
      </c>
      <c r="E59" s="477">
        <v>32</v>
      </c>
      <c r="F59" s="476">
        <v>22</v>
      </c>
      <c r="G59" s="22"/>
    </row>
    <row r="60" spans="2:7">
      <c r="B60" s="71">
        <v>5104526</v>
      </c>
      <c r="C60" s="72" t="s">
        <v>51</v>
      </c>
      <c r="D60" s="476">
        <v>66.27000000000001</v>
      </c>
      <c r="E60" s="477">
        <v>64.03</v>
      </c>
      <c r="F60" s="476">
        <v>65.150000000000006</v>
      </c>
      <c r="G60" s="22"/>
    </row>
    <row r="61" spans="2:7">
      <c r="B61" s="71">
        <v>5104542</v>
      </c>
      <c r="C61" s="72" t="s">
        <v>52</v>
      </c>
      <c r="D61" s="476">
        <v>71.66</v>
      </c>
      <c r="E61" s="477">
        <v>57.56</v>
      </c>
      <c r="F61" s="476">
        <v>64.61</v>
      </c>
      <c r="G61" s="22"/>
    </row>
    <row r="62" spans="2:7">
      <c r="B62" s="71">
        <v>5104559</v>
      </c>
      <c r="C62" s="72" t="s">
        <v>53</v>
      </c>
      <c r="D62" s="476">
        <v>57.989999999999995</v>
      </c>
      <c r="E62" s="477">
        <v>56.29</v>
      </c>
      <c r="F62" s="476">
        <v>57.14</v>
      </c>
      <c r="G62" s="22"/>
    </row>
    <row r="63" spans="2:7">
      <c r="B63" s="71">
        <v>5104609</v>
      </c>
      <c r="C63" s="72" t="s">
        <v>54</v>
      </c>
      <c r="D63" s="476">
        <v>50.35</v>
      </c>
      <c r="E63" s="477">
        <v>40.58</v>
      </c>
      <c r="F63" s="476">
        <v>45.465000000000003</v>
      </c>
      <c r="G63" s="22"/>
    </row>
    <row r="64" spans="2:7">
      <c r="B64" s="71">
        <v>5104807</v>
      </c>
      <c r="C64" s="72" t="s">
        <v>55</v>
      </c>
      <c r="D64" s="476">
        <v>55.26</v>
      </c>
      <c r="E64" s="477">
        <v>46</v>
      </c>
      <c r="F64" s="476">
        <v>50.629999999999995</v>
      </c>
      <c r="G64" s="22"/>
    </row>
    <row r="65" spans="2:7">
      <c r="B65" s="71">
        <v>5104906</v>
      </c>
      <c r="C65" s="72" t="s">
        <v>56</v>
      </c>
      <c r="D65" s="476">
        <v>23.29</v>
      </c>
      <c r="E65" s="477">
        <v>13.23</v>
      </c>
      <c r="F65" s="476">
        <v>18.259999999999998</v>
      </c>
      <c r="G65" s="22"/>
    </row>
    <row r="66" spans="2:7">
      <c r="B66" s="71">
        <v>5105002</v>
      </c>
      <c r="C66" s="72" t="s">
        <v>57</v>
      </c>
      <c r="D66" s="476">
        <v>66.44</v>
      </c>
      <c r="E66" s="477">
        <v>62.480000000000004</v>
      </c>
      <c r="F66" s="476">
        <v>64.460000000000008</v>
      </c>
      <c r="G66" s="22"/>
    </row>
    <row r="67" spans="2:7">
      <c r="B67" s="71">
        <v>5105101</v>
      </c>
      <c r="C67" s="72" t="s">
        <v>58</v>
      </c>
      <c r="D67" s="476">
        <v>60.110000000000007</v>
      </c>
      <c r="E67" s="477">
        <v>52.490000000000009</v>
      </c>
      <c r="F67" s="476">
        <v>56.300000000000011</v>
      </c>
      <c r="G67" s="22"/>
    </row>
    <row r="68" spans="2:7">
      <c r="B68" s="71">
        <v>5105150</v>
      </c>
      <c r="C68" s="72" t="s">
        <v>59</v>
      </c>
      <c r="D68" s="476">
        <v>50.089999999999996</v>
      </c>
      <c r="E68" s="477">
        <v>36.89</v>
      </c>
      <c r="F68" s="476">
        <v>43.489999999999995</v>
      </c>
      <c r="G68" s="22"/>
    </row>
    <row r="69" spans="2:7">
      <c r="B69" s="71">
        <v>5105176</v>
      </c>
      <c r="C69" s="72" t="s">
        <v>60</v>
      </c>
      <c r="D69" s="476">
        <v>49.6</v>
      </c>
      <c r="E69" s="477">
        <v>48.82</v>
      </c>
      <c r="F69" s="476">
        <v>49.21</v>
      </c>
      <c r="G69" s="22"/>
    </row>
    <row r="70" spans="2:7">
      <c r="B70" s="71">
        <v>5105200</v>
      </c>
      <c r="C70" s="72" t="s">
        <v>61</v>
      </c>
      <c r="D70" s="476">
        <v>53.47</v>
      </c>
      <c r="E70" s="477">
        <v>44.31</v>
      </c>
      <c r="F70" s="476">
        <v>48.89</v>
      </c>
      <c r="G70" s="22"/>
    </row>
    <row r="71" spans="2:7">
      <c r="B71" s="71">
        <v>5105234</v>
      </c>
      <c r="C71" s="72" t="s">
        <v>62</v>
      </c>
      <c r="D71" s="476">
        <v>50.259999999999991</v>
      </c>
      <c r="E71" s="477">
        <v>23.94</v>
      </c>
      <c r="F71" s="476">
        <v>37.099999999999994</v>
      </c>
      <c r="G71" s="22"/>
    </row>
    <row r="72" spans="2:7">
      <c r="B72" s="71">
        <v>5105259</v>
      </c>
      <c r="C72" s="72" t="s">
        <v>63</v>
      </c>
      <c r="D72" s="476">
        <v>70.58</v>
      </c>
      <c r="E72" s="477">
        <v>62.62</v>
      </c>
      <c r="F72" s="476">
        <v>66.599999999999994</v>
      </c>
      <c r="G72" s="22"/>
    </row>
    <row r="73" spans="2:7">
      <c r="B73" s="71">
        <v>5105309</v>
      </c>
      <c r="C73" s="72" t="s">
        <v>64</v>
      </c>
      <c r="D73" s="476">
        <v>39.25</v>
      </c>
      <c r="E73" s="477">
        <v>43.390000000000008</v>
      </c>
      <c r="F73" s="476">
        <v>41.320000000000007</v>
      </c>
      <c r="G73" s="22"/>
    </row>
    <row r="74" spans="2:7">
      <c r="B74" s="71">
        <v>5105580</v>
      </c>
      <c r="C74" s="72" t="s">
        <v>65</v>
      </c>
      <c r="D74" s="476">
        <v>51.03</v>
      </c>
      <c r="E74" s="477">
        <v>49.970000000000006</v>
      </c>
      <c r="F74" s="476">
        <v>50.5</v>
      </c>
      <c r="G74" s="22"/>
    </row>
    <row r="75" spans="2:7">
      <c r="B75" s="71">
        <v>5105606</v>
      </c>
      <c r="C75" s="72" t="s">
        <v>66</v>
      </c>
      <c r="D75" s="476">
        <v>66.610000000000014</v>
      </c>
      <c r="E75" s="477">
        <v>62.339999999999996</v>
      </c>
      <c r="F75" s="476">
        <v>64.475000000000009</v>
      </c>
      <c r="G75" s="22"/>
    </row>
    <row r="76" spans="2:7">
      <c r="B76" s="71">
        <v>5105622</v>
      </c>
      <c r="C76" s="72" t="s">
        <v>67</v>
      </c>
      <c r="D76" s="476">
        <v>51.460000000000008</v>
      </c>
      <c r="E76" s="477">
        <v>43.37</v>
      </c>
      <c r="F76" s="476">
        <v>47.415000000000006</v>
      </c>
      <c r="G76" s="22"/>
    </row>
    <row r="77" spans="2:7">
      <c r="B77" s="71">
        <v>5105903</v>
      </c>
      <c r="C77" s="72" t="s">
        <v>68</v>
      </c>
      <c r="D77" s="476">
        <v>50.15</v>
      </c>
      <c r="E77" s="477">
        <v>33.36</v>
      </c>
      <c r="F77" s="476">
        <v>41.754999999999995</v>
      </c>
      <c r="G77" s="22"/>
    </row>
    <row r="78" spans="2:7">
      <c r="B78" s="71">
        <v>5106000</v>
      </c>
      <c r="C78" s="72" t="s">
        <v>69</v>
      </c>
      <c r="D78" s="476">
        <v>66.22</v>
      </c>
      <c r="E78" s="477">
        <v>41.33</v>
      </c>
      <c r="F78" s="476">
        <v>53.774999999999999</v>
      </c>
      <c r="G78" s="22"/>
    </row>
    <row r="79" spans="2:7">
      <c r="B79" s="71">
        <v>5106109</v>
      </c>
      <c r="C79" s="72" t="s">
        <v>70</v>
      </c>
      <c r="D79" s="476">
        <v>39.340000000000003</v>
      </c>
      <c r="E79" s="477">
        <v>28.57</v>
      </c>
      <c r="F79" s="476">
        <v>33.954999999999998</v>
      </c>
      <c r="G79" s="22"/>
    </row>
    <row r="80" spans="2:7">
      <c r="B80" s="71">
        <v>5106158</v>
      </c>
      <c r="C80" s="72" t="s">
        <v>71</v>
      </c>
      <c r="D80" s="476">
        <v>52.989999999999995</v>
      </c>
      <c r="E80" s="477">
        <v>49.8</v>
      </c>
      <c r="F80" s="476">
        <v>51.394999999999996</v>
      </c>
      <c r="G80" s="22"/>
    </row>
    <row r="81" spans="2:7">
      <c r="B81" s="71">
        <v>5106208</v>
      </c>
      <c r="C81" s="72" t="s">
        <v>72</v>
      </c>
      <c r="D81" s="476">
        <v>46.660000000000004</v>
      </c>
      <c r="E81" s="477">
        <v>32.049999999999997</v>
      </c>
      <c r="F81" s="476">
        <v>39.355000000000004</v>
      </c>
      <c r="G81" s="22"/>
    </row>
    <row r="82" spans="2:7">
      <c r="B82" s="71">
        <v>5106216</v>
      </c>
      <c r="C82" s="72" t="s">
        <v>73</v>
      </c>
      <c r="D82" s="476">
        <v>42.07</v>
      </c>
      <c r="E82" s="477">
        <v>40.72</v>
      </c>
      <c r="F82" s="476">
        <v>41.394999999999996</v>
      </c>
      <c r="G82" s="22"/>
    </row>
    <row r="83" spans="2:7">
      <c r="B83" s="71">
        <v>5108808</v>
      </c>
      <c r="C83" s="72" t="s">
        <v>74</v>
      </c>
      <c r="D83" s="476">
        <v>46.31</v>
      </c>
      <c r="E83" s="477">
        <v>26.019999999999996</v>
      </c>
      <c r="F83" s="476">
        <v>36.164999999999999</v>
      </c>
      <c r="G83" s="22"/>
    </row>
    <row r="84" spans="2:7">
      <c r="B84" s="71">
        <v>5106182</v>
      </c>
      <c r="C84" s="72" t="s">
        <v>75</v>
      </c>
      <c r="D84" s="476">
        <v>49.88</v>
      </c>
      <c r="E84" s="477">
        <v>31.900000000000002</v>
      </c>
      <c r="F84" s="476">
        <v>40.89</v>
      </c>
      <c r="G84" s="22"/>
    </row>
    <row r="85" spans="2:7">
      <c r="B85" s="71">
        <v>5108857</v>
      </c>
      <c r="C85" s="72" t="s">
        <v>76</v>
      </c>
      <c r="D85" s="476">
        <v>55.4</v>
      </c>
      <c r="E85" s="477">
        <v>43.66</v>
      </c>
      <c r="F85" s="476">
        <v>49.53</v>
      </c>
      <c r="G85" s="22"/>
    </row>
    <row r="86" spans="2:7">
      <c r="B86" s="71">
        <v>5108907</v>
      </c>
      <c r="C86" s="72" t="s">
        <v>77</v>
      </c>
      <c r="D86" s="476">
        <v>64.27000000000001</v>
      </c>
      <c r="E86" s="477">
        <v>42.21</v>
      </c>
      <c r="F86" s="476">
        <v>53.240000000000009</v>
      </c>
      <c r="G86" s="22"/>
    </row>
    <row r="87" spans="2:7">
      <c r="B87" s="71">
        <v>5108956</v>
      </c>
      <c r="C87" s="72" t="s">
        <v>78</v>
      </c>
      <c r="D87" s="476">
        <v>63.750000000000007</v>
      </c>
      <c r="E87" s="477">
        <v>67.66</v>
      </c>
      <c r="F87" s="476">
        <v>65.704999999999998</v>
      </c>
      <c r="G87" s="22"/>
    </row>
    <row r="88" spans="2:7">
      <c r="B88" s="71">
        <v>5106224</v>
      </c>
      <c r="C88" s="72" t="s">
        <v>79</v>
      </c>
      <c r="D88" s="476">
        <v>61.110000000000007</v>
      </c>
      <c r="E88" s="477">
        <v>40.629999999999995</v>
      </c>
      <c r="F88" s="476">
        <v>50.870000000000005</v>
      </c>
      <c r="G88" s="22"/>
    </row>
    <row r="89" spans="2:7">
      <c r="B89" s="71">
        <v>5106174</v>
      </c>
      <c r="C89" s="72" t="s">
        <v>80</v>
      </c>
      <c r="D89" s="476">
        <v>0</v>
      </c>
      <c r="E89" s="477">
        <v>0</v>
      </c>
      <c r="F89" s="476">
        <v>0</v>
      </c>
      <c r="G89" s="22"/>
    </row>
    <row r="90" spans="2:7">
      <c r="B90" s="71">
        <v>5106232</v>
      </c>
      <c r="C90" s="72" t="s">
        <v>81</v>
      </c>
      <c r="D90" s="476">
        <v>51.400000000000006</v>
      </c>
      <c r="E90" s="477">
        <v>43.05</v>
      </c>
      <c r="F90" s="476">
        <v>47.225000000000001</v>
      </c>
      <c r="G90" s="22"/>
    </row>
    <row r="91" spans="2:7">
      <c r="B91" s="71">
        <v>5106190</v>
      </c>
      <c r="C91" s="72" t="s">
        <v>82</v>
      </c>
      <c r="D91" s="476">
        <v>50.01</v>
      </c>
      <c r="E91" s="477">
        <v>35.040000000000006</v>
      </c>
      <c r="F91" s="476">
        <v>42.525000000000006</v>
      </c>
      <c r="G91" s="22"/>
    </row>
    <row r="92" spans="2:7">
      <c r="B92" s="71">
        <v>5106240</v>
      </c>
      <c r="C92" s="72" t="s">
        <v>83</v>
      </c>
      <c r="D92" s="476">
        <v>46.840000000000011</v>
      </c>
      <c r="E92" s="477">
        <v>38.960000000000008</v>
      </c>
      <c r="F92" s="476">
        <v>42.900000000000006</v>
      </c>
      <c r="G92" s="22"/>
    </row>
    <row r="93" spans="2:7">
      <c r="B93" s="71">
        <v>5106257</v>
      </c>
      <c r="C93" s="72" t="s">
        <v>84</v>
      </c>
      <c r="D93" s="476">
        <v>57.61</v>
      </c>
      <c r="E93" s="477">
        <v>45.839999999999996</v>
      </c>
      <c r="F93" s="476">
        <v>51.724999999999994</v>
      </c>
      <c r="G93" s="22"/>
    </row>
    <row r="94" spans="2:7">
      <c r="B94" s="71">
        <v>5106273</v>
      </c>
      <c r="C94" s="72" t="s">
        <v>85</v>
      </c>
      <c r="D94" s="476">
        <v>74.19</v>
      </c>
      <c r="E94" s="477">
        <v>56.129999999999995</v>
      </c>
      <c r="F94" s="476">
        <v>65.16</v>
      </c>
      <c r="G94" s="22"/>
    </row>
    <row r="95" spans="2:7">
      <c r="B95" s="71">
        <v>5106265</v>
      </c>
      <c r="C95" s="72" t="s">
        <v>86</v>
      </c>
      <c r="D95" s="476">
        <v>55.139999999999993</v>
      </c>
      <c r="E95" s="477">
        <v>47.279999999999994</v>
      </c>
      <c r="F95" s="476">
        <v>51.209999999999994</v>
      </c>
      <c r="G95" s="22"/>
    </row>
    <row r="96" spans="2:7">
      <c r="B96" s="71">
        <v>5106315</v>
      </c>
      <c r="C96" s="72" t="s">
        <v>87</v>
      </c>
      <c r="D96" s="476">
        <v>28.340000000000003</v>
      </c>
      <c r="E96" s="477">
        <v>22.5</v>
      </c>
      <c r="F96" s="476">
        <v>25.42</v>
      </c>
      <c r="G96" s="22"/>
    </row>
    <row r="97" spans="2:7">
      <c r="B97" s="71">
        <v>5106281</v>
      </c>
      <c r="C97" s="72" t="s">
        <v>88</v>
      </c>
      <c r="D97" s="476">
        <v>54.84</v>
      </c>
      <c r="E97" s="477">
        <v>42.88000000000001</v>
      </c>
      <c r="F97" s="476">
        <v>48.860000000000007</v>
      </c>
      <c r="G97" s="22"/>
    </row>
    <row r="98" spans="2:7">
      <c r="B98" s="71">
        <v>5106299</v>
      </c>
      <c r="C98" s="72" t="s">
        <v>89</v>
      </c>
      <c r="D98" s="476">
        <v>56.66</v>
      </c>
      <c r="E98" s="477">
        <v>51.22</v>
      </c>
      <c r="F98" s="476">
        <v>53.94</v>
      </c>
      <c r="G98" s="22"/>
    </row>
    <row r="99" spans="2:7">
      <c r="B99" s="71">
        <v>5106307</v>
      </c>
      <c r="C99" s="72" t="s">
        <v>90</v>
      </c>
      <c r="D99" s="476">
        <v>58.94</v>
      </c>
      <c r="E99" s="477">
        <v>52.050000000000004</v>
      </c>
      <c r="F99" s="476">
        <v>55.495000000000005</v>
      </c>
      <c r="G99" s="22"/>
    </row>
    <row r="100" spans="2:7">
      <c r="B100" s="71">
        <v>5106372</v>
      </c>
      <c r="C100" s="72" t="s">
        <v>91</v>
      </c>
      <c r="D100" s="476">
        <v>50.160000000000004</v>
      </c>
      <c r="E100" s="477">
        <v>40.71</v>
      </c>
      <c r="F100" s="476">
        <v>45.435000000000002</v>
      </c>
      <c r="G100" s="22"/>
    </row>
    <row r="101" spans="2:7">
      <c r="B101" s="71">
        <v>5106422</v>
      </c>
      <c r="C101" s="72" t="s">
        <v>92</v>
      </c>
      <c r="D101" s="476">
        <v>38.950000000000003</v>
      </c>
      <c r="E101" s="477">
        <v>28.86</v>
      </c>
      <c r="F101" s="476">
        <v>33.905000000000001</v>
      </c>
      <c r="G101" s="22"/>
    </row>
    <row r="102" spans="2:7">
      <c r="B102" s="71">
        <v>5106455</v>
      </c>
      <c r="C102" s="72" t="s">
        <v>93</v>
      </c>
      <c r="D102" s="476">
        <v>57.11</v>
      </c>
      <c r="E102" s="477">
        <v>49.96</v>
      </c>
      <c r="F102" s="476">
        <v>53.534999999999997</v>
      </c>
      <c r="G102" s="22"/>
    </row>
    <row r="103" spans="2:7">
      <c r="B103" s="71">
        <v>5106505</v>
      </c>
      <c r="C103" s="72" t="s">
        <v>94</v>
      </c>
      <c r="D103" s="476">
        <v>17.569999999999997</v>
      </c>
      <c r="E103" s="477">
        <v>13</v>
      </c>
      <c r="F103" s="476">
        <v>15.284999999999998</v>
      </c>
      <c r="G103" s="22"/>
    </row>
    <row r="104" spans="2:7">
      <c r="B104" s="71">
        <v>5106653</v>
      </c>
      <c r="C104" s="72" t="s">
        <v>95</v>
      </c>
      <c r="D104" s="476">
        <v>65</v>
      </c>
      <c r="E104" s="477">
        <v>51.940000000000005</v>
      </c>
      <c r="F104" s="476">
        <v>58.47</v>
      </c>
      <c r="G104" s="22"/>
    </row>
    <row r="105" spans="2:7">
      <c r="B105" s="71">
        <v>5106703</v>
      </c>
      <c r="C105" s="72" t="s">
        <v>96</v>
      </c>
      <c r="D105" s="476">
        <v>0</v>
      </c>
      <c r="E105" s="477">
        <v>0</v>
      </c>
      <c r="F105" s="476">
        <v>0</v>
      </c>
      <c r="G105" s="22"/>
    </row>
    <row r="106" spans="2:7">
      <c r="B106" s="71">
        <v>5106752</v>
      </c>
      <c r="C106" s="72" t="s">
        <v>97</v>
      </c>
      <c r="D106" s="476">
        <v>49.349999999999994</v>
      </c>
      <c r="E106" s="477">
        <v>40.620000000000005</v>
      </c>
      <c r="F106" s="476">
        <v>44.984999999999999</v>
      </c>
      <c r="G106" s="22"/>
    </row>
    <row r="107" spans="2:7">
      <c r="B107" s="71">
        <v>5106778</v>
      </c>
      <c r="C107" s="72" t="s">
        <v>98</v>
      </c>
      <c r="D107" s="476">
        <v>44.61</v>
      </c>
      <c r="E107" s="477">
        <v>31.72</v>
      </c>
      <c r="F107" s="476">
        <v>38.164999999999999</v>
      </c>
      <c r="G107" s="22"/>
    </row>
    <row r="108" spans="2:7">
      <c r="B108" s="71">
        <v>5106802</v>
      </c>
      <c r="C108" s="72" t="s">
        <v>99</v>
      </c>
      <c r="D108" s="476">
        <v>66.16</v>
      </c>
      <c r="E108" s="477">
        <v>56.89</v>
      </c>
      <c r="F108" s="476">
        <v>61.524999999999999</v>
      </c>
      <c r="G108" s="22"/>
    </row>
    <row r="109" spans="2:7">
      <c r="B109" s="71">
        <v>5106828</v>
      </c>
      <c r="C109" s="72" t="s">
        <v>100</v>
      </c>
      <c r="D109" s="476">
        <v>47.56</v>
      </c>
      <c r="E109" s="477">
        <v>42.24</v>
      </c>
      <c r="F109" s="476">
        <v>44.900000000000006</v>
      </c>
      <c r="G109" s="22"/>
    </row>
    <row r="110" spans="2:7">
      <c r="B110" s="71">
        <v>5106851</v>
      </c>
      <c r="C110" s="72" t="s">
        <v>101</v>
      </c>
      <c r="D110" s="476">
        <v>49.71</v>
      </c>
      <c r="E110" s="477">
        <v>36.36</v>
      </c>
      <c r="F110" s="476">
        <v>43.034999999999997</v>
      </c>
      <c r="G110" s="22"/>
    </row>
    <row r="111" spans="2:7">
      <c r="B111" s="71">
        <v>5107008</v>
      </c>
      <c r="C111" s="72" t="s">
        <v>102</v>
      </c>
      <c r="D111" s="476">
        <v>50.85</v>
      </c>
      <c r="E111" s="477">
        <v>39.67</v>
      </c>
      <c r="F111" s="476">
        <v>45.260000000000005</v>
      </c>
      <c r="G111" s="22"/>
    </row>
    <row r="112" spans="2:7">
      <c r="B112" s="71">
        <v>5107040</v>
      </c>
      <c r="C112" s="72" t="s">
        <v>103</v>
      </c>
      <c r="D112" s="476">
        <v>59.29</v>
      </c>
      <c r="E112" s="477">
        <v>42.88</v>
      </c>
      <c r="F112" s="476">
        <v>51.085000000000001</v>
      </c>
      <c r="G112" s="22"/>
    </row>
    <row r="113" spans="2:7">
      <c r="B113" s="71">
        <v>5107065</v>
      </c>
      <c r="C113" s="72" t="s">
        <v>104</v>
      </c>
      <c r="D113" s="476">
        <v>60.91</v>
      </c>
      <c r="E113" s="477">
        <v>45.940000000000005</v>
      </c>
      <c r="F113" s="476">
        <v>53.424999999999997</v>
      </c>
      <c r="G113" s="22"/>
    </row>
    <row r="114" spans="2:7">
      <c r="B114" s="71">
        <v>5107156</v>
      </c>
      <c r="C114" s="72" t="s">
        <v>105</v>
      </c>
      <c r="D114" s="476">
        <v>47.24</v>
      </c>
      <c r="E114" s="477">
        <v>34.89</v>
      </c>
      <c r="F114" s="476">
        <v>41.064999999999998</v>
      </c>
      <c r="G114" s="22"/>
    </row>
    <row r="115" spans="2:7">
      <c r="B115" s="71">
        <v>5107180</v>
      </c>
      <c r="C115" s="72" t="s">
        <v>106</v>
      </c>
      <c r="D115" s="476">
        <v>40.550000000000011</v>
      </c>
      <c r="E115" s="477">
        <v>25.32</v>
      </c>
      <c r="F115" s="476">
        <v>32.935000000000002</v>
      </c>
      <c r="G115" s="22"/>
    </row>
    <row r="116" spans="2:7">
      <c r="B116" s="71">
        <v>5107198</v>
      </c>
      <c r="C116" s="72" t="s">
        <v>107</v>
      </c>
      <c r="D116" s="476">
        <v>80.91</v>
      </c>
      <c r="E116" s="477">
        <v>66.300000000000011</v>
      </c>
      <c r="F116" s="476">
        <v>73.605000000000004</v>
      </c>
      <c r="G116" s="22"/>
    </row>
    <row r="117" spans="2:7">
      <c r="B117" s="71">
        <v>5107206</v>
      </c>
      <c r="C117" s="72" t="s">
        <v>108</v>
      </c>
      <c r="D117" s="476">
        <v>55.85</v>
      </c>
      <c r="E117" s="477">
        <v>44.22</v>
      </c>
      <c r="F117" s="476">
        <v>50.034999999999997</v>
      </c>
      <c r="G117" s="22"/>
    </row>
    <row r="118" spans="2:7">
      <c r="B118" s="71">
        <v>5107578</v>
      </c>
      <c r="C118" s="72" t="s">
        <v>109</v>
      </c>
      <c r="D118" s="476">
        <v>0</v>
      </c>
      <c r="E118" s="477">
        <v>0</v>
      </c>
      <c r="F118" s="476">
        <v>0</v>
      </c>
      <c r="G118" s="22"/>
    </row>
    <row r="119" spans="2:7">
      <c r="B119" s="71">
        <v>5107602</v>
      </c>
      <c r="C119" s="72" t="s">
        <v>110</v>
      </c>
      <c r="D119" s="476">
        <v>60.69</v>
      </c>
      <c r="E119" s="477">
        <v>47.23</v>
      </c>
      <c r="F119" s="476">
        <v>53.959999999999994</v>
      </c>
      <c r="G119" s="22"/>
    </row>
    <row r="120" spans="2:7">
      <c r="B120" s="71">
        <v>5107701</v>
      </c>
      <c r="C120" s="72" t="s">
        <v>111</v>
      </c>
      <c r="D120" s="476">
        <v>33.4</v>
      </c>
      <c r="E120" s="477">
        <v>18.229999999999997</v>
      </c>
      <c r="F120" s="476">
        <v>25.814999999999998</v>
      </c>
      <c r="G120" s="22"/>
    </row>
    <row r="121" spans="2:7">
      <c r="B121" s="71">
        <v>5107750</v>
      </c>
      <c r="C121" s="72" t="s">
        <v>112</v>
      </c>
      <c r="D121" s="476">
        <v>44.44</v>
      </c>
      <c r="E121" s="477">
        <v>40.349999999999994</v>
      </c>
      <c r="F121" s="476">
        <v>42.394999999999996</v>
      </c>
      <c r="G121" s="22"/>
    </row>
    <row r="122" spans="2:7">
      <c r="B122" s="71">
        <v>5107248</v>
      </c>
      <c r="C122" s="72" t="s">
        <v>113</v>
      </c>
      <c r="D122" s="476">
        <v>70.45</v>
      </c>
      <c r="E122" s="477">
        <v>54.320000000000007</v>
      </c>
      <c r="F122" s="476">
        <v>62.385000000000005</v>
      </c>
      <c r="G122" s="22"/>
    </row>
    <row r="123" spans="2:7">
      <c r="B123" s="71">
        <v>5107743</v>
      </c>
      <c r="C123" s="72" t="s">
        <v>114</v>
      </c>
      <c r="D123" s="476">
        <v>45.59</v>
      </c>
      <c r="E123" s="477">
        <v>48.09</v>
      </c>
      <c r="F123" s="476">
        <v>46.84</v>
      </c>
      <c r="G123" s="22"/>
    </row>
    <row r="124" spans="2:7">
      <c r="B124" s="71">
        <v>5107768</v>
      </c>
      <c r="C124" s="72" t="s">
        <v>115</v>
      </c>
      <c r="D124" s="476">
        <v>66.13</v>
      </c>
      <c r="E124" s="477">
        <v>59.81</v>
      </c>
      <c r="F124" s="476">
        <v>62.97</v>
      </c>
      <c r="G124" s="22"/>
    </row>
    <row r="125" spans="2:7">
      <c r="B125" s="71">
        <v>5107776</v>
      </c>
      <c r="C125" s="72" t="s">
        <v>116</v>
      </c>
      <c r="D125" s="476">
        <v>32.06</v>
      </c>
      <c r="E125" s="477">
        <v>15.510000000000002</v>
      </c>
      <c r="F125" s="476">
        <v>23.785000000000004</v>
      </c>
      <c r="G125" s="22"/>
    </row>
    <row r="126" spans="2:7">
      <c r="B126" s="71">
        <v>5107263</v>
      </c>
      <c r="C126" s="72" t="s">
        <v>117</v>
      </c>
      <c r="D126" s="476">
        <v>65.38</v>
      </c>
      <c r="E126" s="477">
        <v>40.32</v>
      </c>
      <c r="F126" s="476">
        <v>52.849999999999994</v>
      </c>
      <c r="G126" s="22"/>
    </row>
    <row r="127" spans="2:7">
      <c r="B127" s="71">
        <v>5107792</v>
      </c>
      <c r="C127" s="72" t="s">
        <v>118</v>
      </c>
      <c r="D127" s="476">
        <v>62.699999999999996</v>
      </c>
      <c r="E127" s="477">
        <v>41.180000000000007</v>
      </c>
      <c r="F127" s="476">
        <v>51.94</v>
      </c>
      <c r="G127" s="22"/>
    </row>
    <row r="128" spans="2:7">
      <c r="B128" s="71">
        <v>5107800</v>
      </c>
      <c r="C128" s="72" t="s">
        <v>119</v>
      </c>
      <c r="D128" s="476">
        <v>40.660000000000004</v>
      </c>
      <c r="E128" s="477">
        <v>28.189999999999998</v>
      </c>
      <c r="F128" s="476">
        <v>34.424999999999997</v>
      </c>
      <c r="G128" s="22"/>
    </row>
    <row r="129" spans="2:7">
      <c r="B129" s="71">
        <v>5107859</v>
      </c>
      <c r="C129" s="72" t="s">
        <v>120</v>
      </c>
      <c r="D129" s="476">
        <v>24.03</v>
      </c>
      <c r="E129" s="477">
        <v>19.27</v>
      </c>
      <c r="F129" s="476">
        <v>21.65</v>
      </c>
      <c r="G129" s="22"/>
    </row>
    <row r="130" spans="2:7">
      <c r="B130" s="71">
        <v>5107297</v>
      </c>
      <c r="C130" s="72" t="s">
        <v>121</v>
      </c>
      <c r="D130" s="476">
        <v>25.340000000000003</v>
      </c>
      <c r="E130" s="477">
        <v>22.91</v>
      </c>
      <c r="F130" s="476">
        <v>24.125</v>
      </c>
      <c r="G130" s="22"/>
    </row>
    <row r="131" spans="2:7">
      <c r="B131" s="71">
        <v>5107305</v>
      </c>
      <c r="C131" s="72" t="s">
        <v>122</v>
      </c>
      <c r="D131" s="476">
        <v>62.930000000000007</v>
      </c>
      <c r="E131" s="477">
        <v>55.050000000000004</v>
      </c>
      <c r="F131" s="476">
        <v>58.990000000000009</v>
      </c>
      <c r="G131" s="22"/>
    </row>
    <row r="132" spans="2:7">
      <c r="B132" s="71">
        <v>5107354</v>
      </c>
      <c r="C132" s="72" t="s">
        <v>123</v>
      </c>
      <c r="D132" s="476">
        <v>40.480000000000004</v>
      </c>
      <c r="E132" s="477">
        <v>28.48</v>
      </c>
      <c r="F132" s="476">
        <v>34.480000000000004</v>
      </c>
      <c r="G132" s="22"/>
    </row>
    <row r="133" spans="2:7">
      <c r="B133" s="71">
        <v>5107107</v>
      </c>
      <c r="C133" s="72" t="s">
        <v>124</v>
      </c>
      <c r="D133" s="476">
        <v>54.099999999999994</v>
      </c>
      <c r="E133" s="477">
        <v>44.8</v>
      </c>
      <c r="F133" s="476">
        <v>49.449999999999996</v>
      </c>
      <c r="G133" s="22"/>
    </row>
    <row r="134" spans="2:7">
      <c r="B134" s="71">
        <v>5107404</v>
      </c>
      <c r="C134" s="72" t="s">
        <v>125</v>
      </c>
      <c r="D134" s="476">
        <v>41.49</v>
      </c>
      <c r="E134" s="477">
        <v>39.850000000000009</v>
      </c>
      <c r="F134" s="476">
        <v>40.67</v>
      </c>
      <c r="G134" s="22"/>
    </row>
    <row r="135" spans="2:7">
      <c r="B135" s="71">
        <v>5107875</v>
      </c>
      <c r="C135" s="72" t="s">
        <v>126</v>
      </c>
      <c r="D135" s="476">
        <v>57.28</v>
      </c>
      <c r="E135" s="477">
        <v>44.519999999999996</v>
      </c>
      <c r="F135" s="476">
        <v>50.9</v>
      </c>
      <c r="G135" s="22"/>
    </row>
    <row r="136" spans="2:7">
      <c r="B136" s="71">
        <v>5107883</v>
      </c>
      <c r="C136" s="72" t="s">
        <v>127</v>
      </c>
      <c r="D136" s="476">
        <v>31.87</v>
      </c>
      <c r="E136" s="477">
        <v>21.57</v>
      </c>
      <c r="F136" s="476">
        <v>26.72</v>
      </c>
      <c r="G136" s="22"/>
    </row>
    <row r="137" spans="2:7">
      <c r="B137" s="71">
        <v>5107909</v>
      </c>
      <c r="C137" s="72" t="s">
        <v>128</v>
      </c>
      <c r="D137" s="476">
        <v>60.940000000000005</v>
      </c>
      <c r="E137" s="477">
        <v>47.879999999999995</v>
      </c>
      <c r="F137" s="476">
        <v>54.41</v>
      </c>
      <c r="G137" s="22"/>
    </row>
    <row r="138" spans="2:7">
      <c r="B138" s="71">
        <v>5107925</v>
      </c>
      <c r="C138" s="72" t="s">
        <v>129</v>
      </c>
      <c r="D138" s="476">
        <v>60.440000000000005</v>
      </c>
      <c r="E138" s="477">
        <v>50.95000000000001</v>
      </c>
      <c r="F138" s="476">
        <v>55.695000000000007</v>
      </c>
      <c r="G138" s="22"/>
    </row>
    <row r="139" spans="2:7">
      <c r="B139" s="71">
        <v>5107941</v>
      </c>
      <c r="C139" s="72" t="s">
        <v>130</v>
      </c>
      <c r="D139" s="476">
        <v>57.120000000000005</v>
      </c>
      <c r="E139" s="477">
        <v>41.5</v>
      </c>
      <c r="F139" s="476">
        <v>49.31</v>
      </c>
      <c r="G139" s="22"/>
    </row>
    <row r="140" spans="2:7">
      <c r="B140" s="71">
        <v>5107958</v>
      </c>
      <c r="C140" s="72" t="s">
        <v>131</v>
      </c>
      <c r="D140" s="476">
        <v>60.06</v>
      </c>
      <c r="E140" s="477">
        <v>49.27</v>
      </c>
      <c r="F140" s="476">
        <v>54.665000000000006</v>
      </c>
      <c r="G140" s="22"/>
    </row>
    <row r="141" spans="2:7">
      <c r="B141" s="71">
        <v>5108006</v>
      </c>
      <c r="C141" s="72" t="s">
        <v>132</v>
      </c>
      <c r="D141" s="476">
        <v>59.78</v>
      </c>
      <c r="E141" s="477">
        <v>47.86</v>
      </c>
      <c r="F141" s="476">
        <v>53.82</v>
      </c>
      <c r="G141" s="22"/>
    </row>
    <row r="142" spans="2:7">
      <c r="B142" s="71">
        <v>5108055</v>
      </c>
      <c r="C142" s="72" t="s">
        <v>133</v>
      </c>
      <c r="D142" s="476">
        <v>58.599999999999994</v>
      </c>
      <c r="E142" s="477">
        <v>50.470000000000006</v>
      </c>
      <c r="F142" s="476">
        <v>54.534999999999997</v>
      </c>
      <c r="G142" s="22"/>
    </row>
    <row r="143" spans="2:7">
      <c r="B143" s="71">
        <v>5108105</v>
      </c>
      <c r="C143" s="72" t="s">
        <v>134</v>
      </c>
      <c r="D143" s="476">
        <v>23.93</v>
      </c>
      <c r="E143" s="477">
        <v>28.86</v>
      </c>
      <c r="F143" s="476">
        <v>26.395</v>
      </c>
      <c r="G143" s="22"/>
    </row>
    <row r="144" spans="2:7">
      <c r="B144" s="71">
        <v>5108204</v>
      </c>
      <c r="C144" s="72" t="s">
        <v>135</v>
      </c>
      <c r="D144" s="476">
        <v>52.8</v>
      </c>
      <c r="E144" s="477">
        <v>44.57</v>
      </c>
      <c r="F144" s="476">
        <v>48.685000000000002</v>
      </c>
      <c r="G144" s="22"/>
    </row>
    <row r="145" spans="2:11">
      <c r="B145" s="71">
        <v>5108303</v>
      </c>
      <c r="C145" s="72" t="s">
        <v>136</v>
      </c>
      <c r="D145" s="476">
        <v>55.54</v>
      </c>
      <c r="E145" s="477">
        <v>51.22</v>
      </c>
      <c r="F145" s="476">
        <v>53.379999999999995</v>
      </c>
      <c r="G145" s="22"/>
    </row>
    <row r="146" spans="2:11">
      <c r="B146" s="71">
        <v>5108352</v>
      </c>
      <c r="C146" s="72" t="s">
        <v>137</v>
      </c>
      <c r="D146" s="476">
        <v>53.68</v>
      </c>
      <c r="E146" s="477">
        <v>34.93</v>
      </c>
      <c r="F146" s="476">
        <v>44.305</v>
      </c>
      <c r="G146" s="22"/>
    </row>
    <row r="147" spans="2:11">
      <c r="B147" s="71">
        <v>5108402</v>
      </c>
      <c r="C147" s="72" t="s">
        <v>138</v>
      </c>
      <c r="D147" s="476">
        <v>54.06</v>
      </c>
      <c r="E147" s="477">
        <v>39.56</v>
      </c>
      <c r="F147" s="476">
        <v>46.81</v>
      </c>
      <c r="G147" s="22"/>
    </row>
    <row r="148" spans="2:11">
      <c r="B148" s="71">
        <v>5108501</v>
      </c>
      <c r="C148" s="72" t="s">
        <v>139</v>
      </c>
      <c r="D148" s="476">
        <v>49.58</v>
      </c>
      <c r="E148" s="477">
        <v>45.72</v>
      </c>
      <c r="F148" s="476">
        <v>47.65</v>
      </c>
      <c r="G148" s="22"/>
    </row>
    <row r="149" spans="2:11">
      <c r="B149" s="71">
        <v>5105507</v>
      </c>
      <c r="C149" s="72" t="s">
        <v>140</v>
      </c>
      <c r="D149" s="476">
        <v>23.7</v>
      </c>
      <c r="E149" s="477">
        <v>14</v>
      </c>
      <c r="F149" s="476">
        <v>18.850000000000001</v>
      </c>
      <c r="G149" s="22"/>
    </row>
    <row r="150" spans="2:11">
      <c r="B150" s="62">
        <v>5108600</v>
      </c>
      <c r="C150" s="73" t="s">
        <v>141</v>
      </c>
      <c r="D150" s="478">
        <v>45.349999999999994</v>
      </c>
      <c r="E150" s="479">
        <v>28.009999999999998</v>
      </c>
      <c r="F150" s="508">
        <v>36.679999999999993</v>
      </c>
      <c r="G150" s="22"/>
    </row>
    <row r="151" spans="2:11">
      <c r="B151" t="s">
        <v>275</v>
      </c>
      <c r="G151" s="22"/>
    </row>
    <row r="152" spans="2:11">
      <c r="K152" s="17"/>
    </row>
    <row r="153" spans="2:11">
      <c r="B153" s="17" t="s">
        <v>202</v>
      </c>
      <c r="K153"/>
    </row>
    <row r="154" spans="2:11">
      <c r="B154" s="19" t="s">
        <v>505</v>
      </c>
    </row>
    <row r="155" spans="2:11">
      <c r="B155" s="423" t="s">
        <v>504</v>
      </c>
    </row>
    <row r="156" spans="2:11">
      <c r="B156" t="s">
        <v>506</v>
      </c>
    </row>
    <row r="157" spans="2:11">
      <c r="B157" s="420"/>
    </row>
    <row r="158" spans="2:11">
      <c r="B158" s="420"/>
    </row>
  </sheetData>
  <mergeCells count="2">
    <mergeCell ref="B1:F1"/>
    <mergeCell ref="D7:E7"/>
  </mergeCells>
  <hyperlinks>
    <hyperlink ref="B6" location="ÍNDICE!A1" display="VOLTAR"/>
    <hyperlink ref="B155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159"/>
  <sheetViews>
    <sheetView showGridLines="0" workbookViewId="0">
      <selection activeCell="F18" sqref="F18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6" width="21.5703125" style="27" customWidth="1"/>
    <col min="7" max="16384" width="8.85546875" style="27"/>
  </cols>
  <sheetData>
    <row r="1" spans="2:7">
      <c r="B1" s="631" t="s">
        <v>237</v>
      </c>
      <c r="C1" s="631"/>
      <c r="D1" s="631"/>
      <c r="E1" s="631"/>
      <c r="F1" s="631"/>
    </row>
    <row r="2" spans="2:7">
      <c r="B2" s="532"/>
      <c r="C2" s="532"/>
      <c r="D2" s="532"/>
      <c r="E2" s="532"/>
      <c r="F2" s="532"/>
    </row>
    <row r="3" spans="2:7">
      <c r="B3" s="20" t="s">
        <v>430</v>
      </c>
    </row>
    <row r="4" spans="2:7">
      <c r="B4" s="20" t="s">
        <v>645</v>
      </c>
    </row>
    <row r="5" spans="2:7">
      <c r="B5" s="103">
        <v>2021</v>
      </c>
    </row>
    <row r="6" spans="2:7">
      <c r="B6" s="102" t="s">
        <v>302</v>
      </c>
    </row>
    <row r="7" spans="2:7">
      <c r="D7" s="669"/>
      <c r="E7" s="669"/>
    </row>
    <row r="8" spans="2:7" ht="75">
      <c r="B8" s="533" t="s">
        <v>186</v>
      </c>
      <c r="C8" s="67" t="s">
        <v>0</v>
      </c>
      <c r="D8" s="607" t="s">
        <v>590</v>
      </c>
      <c r="E8" s="608" t="s">
        <v>591</v>
      </c>
      <c r="F8" s="607" t="s">
        <v>580</v>
      </c>
    </row>
    <row r="9" spans="2:7">
      <c r="B9" s="83" t="s">
        <v>191</v>
      </c>
      <c r="C9" s="101" t="s">
        <v>192</v>
      </c>
      <c r="D9" s="75" t="s">
        <v>193</v>
      </c>
      <c r="E9" s="89" t="s">
        <v>194</v>
      </c>
      <c r="F9" s="75" t="s">
        <v>276</v>
      </c>
    </row>
    <row r="10" spans="2:7">
      <c r="B10" s="71">
        <v>5100102</v>
      </c>
      <c r="C10" s="72" t="s">
        <v>1</v>
      </c>
      <c r="D10" s="476">
        <v>0</v>
      </c>
      <c r="E10" s="477">
        <v>0</v>
      </c>
      <c r="F10" s="476">
        <v>0</v>
      </c>
      <c r="G10" s="31"/>
    </row>
    <row r="11" spans="2:7">
      <c r="B11" s="71">
        <v>5100201</v>
      </c>
      <c r="C11" s="72" t="s">
        <v>2</v>
      </c>
      <c r="D11" s="476">
        <v>33.630000000000003</v>
      </c>
      <c r="E11" s="477">
        <v>12.680000000000001</v>
      </c>
      <c r="F11" s="476">
        <v>23.155000000000001</v>
      </c>
      <c r="G11" s="31"/>
    </row>
    <row r="12" spans="2:7">
      <c r="B12" s="71">
        <v>5100250</v>
      </c>
      <c r="C12" s="72" t="s">
        <v>3</v>
      </c>
      <c r="D12" s="476">
        <v>34.700000000000003</v>
      </c>
      <c r="E12" s="477">
        <v>17.380000000000003</v>
      </c>
      <c r="F12" s="476">
        <v>26.040000000000003</v>
      </c>
      <c r="G12" s="31"/>
    </row>
    <row r="13" spans="2:7">
      <c r="B13" s="71">
        <v>5100300</v>
      </c>
      <c r="C13" s="72" t="s">
        <v>4</v>
      </c>
      <c r="D13" s="476">
        <v>43.830000000000005</v>
      </c>
      <c r="E13" s="477">
        <v>11.84</v>
      </c>
      <c r="F13" s="476">
        <v>27.835000000000001</v>
      </c>
      <c r="G13" s="31"/>
    </row>
    <row r="14" spans="2:7">
      <c r="B14" s="71">
        <v>5100359</v>
      </c>
      <c r="C14" s="72" t="s">
        <v>5</v>
      </c>
      <c r="D14" s="476">
        <v>33.619999999999997</v>
      </c>
      <c r="E14" s="477">
        <v>20.059999999999999</v>
      </c>
      <c r="F14" s="476">
        <v>26.839999999999996</v>
      </c>
      <c r="G14" s="31"/>
    </row>
    <row r="15" spans="2:7">
      <c r="B15" s="71">
        <v>5100409</v>
      </c>
      <c r="C15" s="72" t="s">
        <v>6</v>
      </c>
      <c r="D15" s="476">
        <v>24.999999999999996</v>
      </c>
      <c r="E15" s="477">
        <v>11.58</v>
      </c>
      <c r="F15" s="476">
        <v>18.29</v>
      </c>
      <c r="G15" s="31"/>
    </row>
    <row r="16" spans="2:7">
      <c r="B16" s="71">
        <v>5100508</v>
      </c>
      <c r="C16" s="72" t="s">
        <v>7</v>
      </c>
      <c r="D16" s="476">
        <v>12.47</v>
      </c>
      <c r="E16" s="477">
        <v>4.12</v>
      </c>
      <c r="F16" s="476">
        <v>8.2949999999999999</v>
      </c>
      <c r="G16" s="31"/>
    </row>
    <row r="17" spans="2:7">
      <c r="B17" s="71">
        <v>5100607</v>
      </c>
      <c r="C17" s="72" t="s">
        <v>8</v>
      </c>
      <c r="D17" s="476">
        <v>0</v>
      </c>
      <c r="E17" s="477">
        <v>0</v>
      </c>
      <c r="F17" s="476">
        <v>0</v>
      </c>
      <c r="G17" s="31"/>
    </row>
    <row r="18" spans="2:7">
      <c r="B18" s="71">
        <v>5100805</v>
      </c>
      <c r="C18" s="72" t="s">
        <v>9</v>
      </c>
      <c r="D18" s="476">
        <v>22.439999999999998</v>
      </c>
      <c r="E18" s="477">
        <v>14.690000000000001</v>
      </c>
      <c r="F18" s="476">
        <v>18.564999999999998</v>
      </c>
      <c r="G18" s="31"/>
    </row>
    <row r="19" spans="2:7">
      <c r="B19" s="71">
        <v>5101001</v>
      </c>
      <c r="C19" s="72" t="s">
        <v>10</v>
      </c>
      <c r="D19" s="476">
        <v>0</v>
      </c>
      <c r="E19" s="477">
        <v>0</v>
      </c>
      <c r="F19" s="476">
        <v>0</v>
      </c>
      <c r="G19" s="31"/>
    </row>
    <row r="20" spans="2:7">
      <c r="B20" s="71">
        <v>5101209</v>
      </c>
      <c r="C20" s="72" t="s">
        <v>11</v>
      </c>
      <c r="D20" s="476">
        <v>0</v>
      </c>
      <c r="E20" s="477">
        <v>0</v>
      </c>
      <c r="F20" s="476">
        <v>0</v>
      </c>
      <c r="G20" s="31"/>
    </row>
    <row r="21" spans="2:7">
      <c r="B21" s="71">
        <v>5101258</v>
      </c>
      <c r="C21" s="72" t="s">
        <v>12</v>
      </c>
      <c r="D21" s="476">
        <v>29.6</v>
      </c>
      <c r="E21" s="477">
        <v>11.540000000000001</v>
      </c>
      <c r="F21" s="476">
        <v>20.57</v>
      </c>
      <c r="G21" s="31"/>
    </row>
    <row r="22" spans="2:7">
      <c r="B22" s="71">
        <v>5101308</v>
      </c>
      <c r="C22" s="72" t="s">
        <v>13</v>
      </c>
      <c r="D22" s="476">
        <v>26.98</v>
      </c>
      <c r="E22" s="477">
        <v>11.73</v>
      </c>
      <c r="F22" s="476">
        <v>19.355</v>
      </c>
      <c r="G22" s="31"/>
    </row>
    <row r="23" spans="2:7">
      <c r="B23" s="71">
        <v>5101407</v>
      </c>
      <c r="C23" s="72" t="s">
        <v>14</v>
      </c>
      <c r="D23" s="476">
        <v>28.71</v>
      </c>
      <c r="E23" s="477">
        <v>6.44</v>
      </c>
      <c r="F23" s="476">
        <v>17.574999999999999</v>
      </c>
      <c r="G23" s="31"/>
    </row>
    <row r="24" spans="2:7">
      <c r="B24" s="71">
        <v>5101605</v>
      </c>
      <c r="C24" s="72" t="s">
        <v>15</v>
      </c>
      <c r="D24" s="476">
        <v>14.6</v>
      </c>
      <c r="E24" s="477">
        <v>4.32</v>
      </c>
      <c r="F24" s="476">
        <v>9.4600000000000009</v>
      </c>
      <c r="G24" s="31"/>
    </row>
    <row r="25" spans="2:7">
      <c r="B25" s="71">
        <v>5101704</v>
      </c>
      <c r="C25" s="72" t="s">
        <v>16</v>
      </c>
      <c r="D25" s="476">
        <v>29.1</v>
      </c>
      <c r="E25" s="477">
        <v>11.96</v>
      </c>
      <c r="F25" s="476">
        <v>20.53</v>
      </c>
      <c r="G25" s="31"/>
    </row>
    <row r="26" spans="2:7">
      <c r="B26" s="71">
        <v>5101803</v>
      </c>
      <c r="C26" s="72" t="s">
        <v>17</v>
      </c>
      <c r="D26" s="476">
        <v>36.379999999999995</v>
      </c>
      <c r="E26" s="477">
        <v>14.810000000000002</v>
      </c>
      <c r="F26" s="476">
        <v>25.594999999999999</v>
      </c>
      <c r="G26" s="31"/>
    </row>
    <row r="27" spans="2:7">
      <c r="B27" s="71">
        <v>5101852</v>
      </c>
      <c r="C27" s="72" t="s">
        <v>18</v>
      </c>
      <c r="D27" s="476">
        <v>20.740000000000002</v>
      </c>
      <c r="E27" s="477">
        <v>10.75</v>
      </c>
      <c r="F27" s="476">
        <v>15.745000000000001</v>
      </c>
      <c r="G27" s="31"/>
    </row>
    <row r="28" spans="2:7">
      <c r="B28" s="71">
        <v>5101902</v>
      </c>
      <c r="C28" s="72" t="s">
        <v>19</v>
      </c>
      <c r="D28" s="476">
        <v>25.849999999999998</v>
      </c>
      <c r="E28" s="477">
        <v>10.030000000000001</v>
      </c>
      <c r="F28" s="476">
        <v>17.939999999999998</v>
      </c>
      <c r="G28" s="31"/>
    </row>
    <row r="29" spans="2:7">
      <c r="B29" s="71">
        <v>5102504</v>
      </c>
      <c r="C29" s="72" t="s">
        <v>20</v>
      </c>
      <c r="D29" s="476">
        <v>25.120000000000005</v>
      </c>
      <c r="E29" s="477">
        <v>6.61</v>
      </c>
      <c r="F29" s="476">
        <v>15.865000000000002</v>
      </c>
      <c r="G29" s="31"/>
    </row>
    <row r="30" spans="2:7">
      <c r="B30" s="71">
        <v>5102603</v>
      </c>
      <c r="C30" s="72" t="s">
        <v>21</v>
      </c>
      <c r="D30" s="476">
        <v>23.19</v>
      </c>
      <c r="E30" s="477">
        <v>8.1300000000000008</v>
      </c>
      <c r="F30" s="476">
        <v>15.66</v>
      </c>
      <c r="G30" s="31"/>
    </row>
    <row r="31" spans="2:7">
      <c r="B31" s="71">
        <v>5102637</v>
      </c>
      <c r="C31" s="72" t="s">
        <v>22</v>
      </c>
      <c r="D31" s="476">
        <v>34.18</v>
      </c>
      <c r="E31" s="477">
        <v>21.55</v>
      </c>
      <c r="F31" s="476">
        <v>27.865000000000002</v>
      </c>
      <c r="G31" s="31"/>
    </row>
    <row r="32" spans="2:7">
      <c r="B32" s="71">
        <v>5102678</v>
      </c>
      <c r="C32" s="72" t="s">
        <v>23</v>
      </c>
      <c r="D32" s="476">
        <v>38.019999999999996</v>
      </c>
      <c r="E32" s="477">
        <v>17.05</v>
      </c>
      <c r="F32" s="476">
        <v>27.534999999999997</v>
      </c>
      <c r="G32" s="31"/>
    </row>
    <row r="33" spans="2:7">
      <c r="B33" s="71">
        <v>5102686</v>
      </c>
      <c r="C33" s="72" t="s">
        <v>24</v>
      </c>
      <c r="D33" s="476">
        <v>0</v>
      </c>
      <c r="E33" s="477">
        <v>0</v>
      </c>
      <c r="F33" s="476">
        <v>0</v>
      </c>
      <c r="G33" s="31"/>
    </row>
    <row r="34" spans="2:7">
      <c r="B34" s="71">
        <v>5102694</v>
      </c>
      <c r="C34" s="72" t="s">
        <v>25</v>
      </c>
      <c r="D34" s="476">
        <v>17.14</v>
      </c>
      <c r="E34" s="477">
        <v>1.3900000000000001</v>
      </c>
      <c r="F34" s="476">
        <v>9.2650000000000006</v>
      </c>
      <c r="G34" s="31"/>
    </row>
    <row r="35" spans="2:7">
      <c r="B35" s="71">
        <v>5102702</v>
      </c>
      <c r="C35" s="72" t="s">
        <v>26</v>
      </c>
      <c r="D35" s="476">
        <v>35.379999999999995</v>
      </c>
      <c r="E35" s="477">
        <v>10.780000000000001</v>
      </c>
      <c r="F35" s="476">
        <v>23.08</v>
      </c>
      <c r="G35" s="31"/>
    </row>
    <row r="36" spans="2:7">
      <c r="B36" s="71">
        <v>5102793</v>
      </c>
      <c r="C36" s="72" t="s">
        <v>27</v>
      </c>
      <c r="D36" s="476">
        <v>23.490000000000002</v>
      </c>
      <c r="E36" s="477">
        <v>10.42</v>
      </c>
      <c r="F36" s="476">
        <v>16.955000000000002</v>
      </c>
      <c r="G36" s="31"/>
    </row>
    <row r="37" spans="2:7">
      <c r="B37" s="71">
        <v>5102850</v>
      </c>
      <c r="C37" s="72" t="s">
        <v>28</v>
      </c>
      <c r="D37" s="476">
        <v>25.72</v>
      </c>
      <c r="E37" s="477">
        <v>6.37</v>
      </c>
      <c r="F37" s="476">
        <v>16.044999999999998</v>
      </c>
      <c r="G37" s="31"/>
    </row>
    <row r="38" spans="2:7">
      <c r="B38" s="71">
        <v>5103007</v>
      </c>
      <c r="C38" s="72" t="s">
        <v>29</v>
      </c>
      <c r="D38" s="476">
        <v>23.740000000000002</v>
      </c>
      <c r="E38" s="477">
        <v>7.4500000000000011</v>
      </c>
      <c r="F38" s="476">
        <v>15.595000000000002</v>
      </c>
      <c r="G38" s="31"/>
    </row>
    <row r="39" spans="2:7">
      <c r="B39" s="71">
        <v>5103056</v>
      </c>
      <c r="C39" s="72" t="s">
        <v>30</v>
      </c>
      <c r="D39" s="476">
        <v>42.88</v>
      </c>
      <c r="E39" s="477">
        <v>21.189999999999998</v>
      </c>
      <c r="F39" s="476">
        <v>32.034999999999997</v>
      </c>
      <c r="G39" s="31"/>
    </row>
    <row r="40" spans="2:7">
      <c r="B40" s="71">
        <v>5103106</v>
      </c>
      <c r="C40" s="72" t="s">
        <v>31</v>
      </c>
      <c r="D40" s="476">
        <v>0</v>
      </c>
      <c r="E40" s="477">
        <v>0</v>
      </c>
      <c r="F40" s="476">
        <v>0</v>
      </c>
      <c r="G40" s="31"/>
    </row>
    <row r="41" spans="2:7">
      <c r="B41" s="71">
        <v>5103205</v>
      </c>
      <c r="C41" s="72" t="s">
        <v>32</v>
      </c>
      <c r="D41" s="476">
        <v>41.61</v>
      </c>
      <c r="E41" s="477">
        <v>22.19</v>
      </c>
      <c r="F41" s="476">
        <v>31.9</v>
      </c>
      <c r="G41" s="31"/>
    </row>
    <row r="42" spans="2:7">
      <c r="B42" s="71">
        <v>5103254</v>
      </c>
      <c r="C42" s="72" t="s">
        <v>33</v>
      </c>
      <c r="D42" s="476">
        <v>0</v>
      </c>
      <c r="E42" s="477">
        <v>0</v>
      </c>
      <c r="F42" s="476">
        <v>0</v>
      </c>
      <c r="G42" s="31"/>
    </row>
    <row r="43" spans="2:7">
      <c r="B43" s="71">
        <v>5103304</v>
      </c>
      <c r="C43" s="72" t="s">
        <v>34</v>
      </c>
      <c r="D43" s="476">
        <v>37.499999999999993</v>
      </c>
      <c r="E43" s="477">
        <v>18.100000000000001</v>
      </c>
      <c r="F43" s="476">
        <v>27.799999999999997</v>
      </c>
      <c r="G43" s="31"/>
    </row>
    <row r="44" spans="2:7">
      <c r="B44" s="71">
        <v>5103353</v>
      </c>
      <c r="C44" s="72" t="s">
        <v>35</v>
      </c>
      <c r="D44" s="476">
        <v>28.52</v>
      </c>
      <c r="E44" s="477">
        <v>9.7099999999999991</v>
      </c>
      <c r="F44" s="476">
        <v>19.114999999999998</v>
      </c>
      <c r="G44" s="31"/>
    </row>
    <row r="45" spans="2:7">
      <c r="B45" s="71">
        <v>5103361</v>
      </c>
      <c r="C45" s="72" t="s">
        <v>36</v>
      </c>
      <c r="D45" s="476">
        <v>0</v>
      </c>
      <c r="E45" s="477">
        <v>0</v>
      </c>
      <c r="F45" s="476">
        <v>0</v>
      </c>
      <c r="G45" s="31"/>
    </row>
    <row r="46" spans="2:7">
      <c r="B46" s="71">
        <v>5103379</v>
      </c>
      <c r="C46" s="72" t="s">
        <v>37</v>
      </c>
      <c r="D46" s="476">
        <v>30.84</v>
      </c>
      <c r="E46" s="477">
        <v>9.17</v>
      </c>
      <c r="F46" s="476">
        <v>20.004999999999999</v>
      </c>
      <c r="G46" s="31"/>
    </row>
    <row r="47" spans="2:7">
      <c r="B47" s="71">
        <v>5103403</v>
      </c>
      <c r="C47" s="72" t="s">
        <v>38</v>
      </c>
      <c r="D47" s="476">
        <v>27.97</v>
      </c>
      <c r="E47" s="477">
        <v>10.280000000000001</v>
      </c>
      <c r="F47" s="476">
        <v>19.125</v>
      </c>
      <c r="G47" s="31"/>
    </row>
    <row r="48" spans="2:7">
      <c r="B48" s="71">
        <v>5103437</v>
      </c>
      <c r="C48" s="72" t="s">
        <v>39</v>
      </c>
      <c r="D48" s="476">
        <v>30.66</v>
      </c>
      <c r="E48" s="477">
        <v>12.64</v>
      </c>
      <c r="F48" s="476">
        <v>21.65</v>
      </c>
      <c r="G48" s="31"/>
    </row>
    <row r="49" spans="2:7">
      <c r="B49" s="71">
        <v>5103452</v>
      </c>
      <c r="C49" s="72" t="s">
        <v>40</v>
      </c>
      <c r="D49" s="476">
        <v>23.88</v>
      </c>
      <c r="E49" s="477">
        <v>6.3599999999999994</v>
      </c>
      <c r="F49" s="476">
        <v>15.12</v>
      </c>
      <c r="G49" s="31"/>
    </row>
    <row r="50" spans="2:7">
      <c r="B50" s="71">
        <v>5103502</v>
      </c>
      <c r="C50" s="72" t="s">
        <v>41</v>
      </c>
      <c r="D50" s="476">
        <v>25.71</v>
      </c>
      <c r="E50" s="477">
        <v>9.7100000000000009</v>
      </c>
      <c r="F50" s="476">
        <v>17.71</v>
      </c>
      <c r="G50" s="31"/>
    </row>
    <row r="51" spans="2:7">
      <c r="B51" s="71">
        <v>5103601</v>
      </c>
      <c r="C51" s="72" t="s">
        <v>42</v>
      </c>
      <c r="D51" s="476">
        <v>28.68</v>
      </c>
      <c r="E51" s="477">
        <v>12.600000000000001</v>
      </c>
      <c r="F51" s="476">
        <v>20.64</v>
      </c>
      <c r="G51" s="31"/>
    </row>
    <row r="52" spans="2:7">
      <c r="B52" s="71">
        <v>5103700</v>
      </c>
      <c r="C52" s="72" t="s">
        <v>43</v>
      </c>
      <c r="D52" s="476">
        <v>35.96</v>
      </c>
      <c r="E52" s="477">
        <v>11.48</v>
      </c>
      <c r="F52" s="476">
        <v>23.72</v>
      </c>
      <c r="G52" s="31"/>
    </row>
    <row r="53" spans="2:7">
      <c r="B53" s="71">
        <v>5103809</v>
      </c>
      <c r="C53" s="72" t="s">
        <v>44</v>
      </c>
      <c r="D53" s="476">
        <v>0</v>
      </c>
      <c r="E53" s="477">
        <v>0</v>
      </c>
      <c r="F53" s="476">
        <v>0</v>
      </c>
      <c r="G53" s="31"/>
    </row>
    <row r="54" spans="2:7">
      <c r="B54" s="71">
        <v>5103858</v>
      </c>
      <c r="C54" s="72" t="s">
        <v>45</v>
      </c>
      <c r="D54" s="476">
        <v>44.120000000000005</v>
      </c>
      <c r="E54" s="477">
        <v>20.18</v>
      </c>
      <c r="F54" s="476">
        <v>32.150000000000006</v>
      </c>
      <c r="G54" s="31"/>
    </row>
    <row r="55" spans="2:7">
      <c r="B55" s="71">
        <v>5103908</v>
      </c>
      <c r="C55" s="72" t="s">
        <v>46</v>
      </c>
      <c r="D55" s="476">
        <v>0</v>
      </c>
      <c r="E55" s="477">
        <v>0</v>
      </c>
      <c r="F55" s="476">
        <v>0</v>
      </c>
      <c r="G55" s="31"/>
    </row>
    <row r="56" spans="2:7">
      <c r="B56" s="71">
        <v>5103957</v>
      </c>
      <c r="C56" s="72" t="s">
        <v>47</v>
      </c>
      <c r="D56" s="476">
        <v>23.08</v>
      </c>
      <c r="E56" s="477">
        <v>14.43</v>
      </c>
      <c r="F56" s="476">
        <v>18.754999999999999</v>
      </c>
      <c r="G56" s="31"/>
    </row>
    <row r="57" spans="2:7">
      <c r="B57" s="71">
        <v>5104104</v>
      </c>
      <c r="C57" s="72" t="s">
        <v>48</v>
      </c>
      <c r="D57" s="476">
        <v>38.67</v>
      </c>
      <c r="E57" s="477">
        <v>21.2</v>
      </c>
      <c r="F57" s="476">
        <v>29.935000000000002</v>
      </c>
      <c r="G57" s="31"/>
    </row>
    <row r="58" spans="2:7">
      <c r="B58" s="71">
        <v>5104203</v>
      </c>
      <c r="C58" s="72" t="s">
        <v>49</v>
      </c>
      <c r="D58" s="476">
        <v>25.57</v>
      </c>
      <c r="E58" s="477">
        <v>4.72</v>
      </c>
      <c r="F58" s="476">
        <v>15.145</v>
      </c>
      <c r="G58" s="31"/>
    </row>
    <row r="59" spans="2:7">
      <c r="B59" s="71">
        <v>5104500</v>
      </c>
      <c r="C59" s="72" t="s">
        <v>50</v>
      </c>
      <c r="D59" s="476">
        <v>0</v>
      </c>
      <c r="E59" s="477">
        <v>0</v>
      </c>
      <c r="F59" s="476">
        <v>0</v>
      </c>
      <c r="G59" s="31"/>
    </row>
    <row r="60" spans="2:7">
      <c r="B60" s="71">
        <v>5104526</v>
      </c>
      <c r="C60" s="72" t="s">
        <v>51</v>
      </c>
      <c r="D60" s="476">
        <v>36.65</v>
      </c>
      <c r="E60" s="477">
        <v>18</v>
      </c>
      <c r="F60" s="476">
        <v>27.324999999999999</v>
      </c>
      <c r="G60" s="31"/>
    </row>
    <row r="61" spans="2:7">
      <c r="B61" s="71">
        <v>5104542</v>
      </c>
      <c r="C61" s="72" t="s">
        <v>52</v>
      </c>
      <c r="D61" s="476">
        <v>34.54</v>
      </c>
      <c r="E61" s="477">
        <v>11.14</v>
      </c>
      <c r="F61" s="476">
        <v>22.84</v>
      </c>
      <c r="G61" s="31"/>
    </row>
    <row r="62" spans="2:7">
      <c r="B62" s="71">
        <v>5104559</v>
      </c>
      <c r="C62" s="72" t="s">
        <v>53</v>
      </c>
      <c r="D62" s="476">
        <v>33.119999999999997</v>
      </c>
      <c r="E62" s="477">
        <v>18.77</v>
      </c>
      <c r="F62" s="476">
        <v>25.945</v>
      </c>
      <c r="G62" s="31"/>
    </row>
    <row r="63" spans="2:7">
      <c r="B63" s="71">
        <v>5104609</v>
      </c>
      <c r="C63" s="72" t="s">
        <v>54</v>
      </c>
      <c r="D63" s="476">
        <v>30.43</v>
      </c>
      <c r="E63" s="477">
        <v>14.59</v>
      </c>
      <c r="F63" s="476">
        <v>22.509999999999998</v>
      </c>
      <c r="G63" s="31"/>
    </row>
    <row r="64" spans="2:7">
      <c r="B64" s="71">
        <v>5104807</v>
      </c>
      <c r="C64" s="72" t="s">
        <v>55</v>
      </c>
      <c r="D64" s="476">
        <v>32.94</v>
      </c>
      <c r="E64" s="477">
        <v>16.18</v>
      </c>
      <c r="F64" s="476">
        <v>24.56</v>
      </c>
      <c r="G64" s="31"/>
    </row>
    <row r="65" spans="2:7">
      <c r="B65" s="71">
        <v>5104906</v>
      </c>
      <c r="C65" s="72" t="s">
        <v>56</v>
      </c>
      <c r="D65" s="476">
        <v>14.76</v>
      </c>
      <c r="E65" s="477">
        <v>5.31</v>
      </c>
      <c r="F65" s="476">
        <v>10.035</v>
      </c>
      <c r="G65" s="31"/>
    </row>
    <row r="66" spans="2:7">
      <c r="B66" s="71">
        <v>5105002</v>
      </c>
      <c r="C66" s="72" t="s">
        <v>57</v>
      </c>
      <c r="D66" s="476">
        <v>24.85</v>
      </c>
      <c r="E66" s="477">
        <v>10.89</v>
      </c>
      <c r="F66" s="476">
        <v>17.87</v>
      </c>
      <c r="G66" s="31"/>
    </row>
    <row r="67" spans="2:7">
      <c r="B67" s="71">
        <v>5105101</v>
      </c>
      <c r="C67" s="72" t="s">
        <v>58</v>
      </c>
      <c r="D67" s="476">
        <v>32.39</v>
      </c>
      <c r="E67" s="477">
        <v>15.940000000000001</v>
      </c>
      <c r="F67" s="476">
        <v>24.164999999999999</v>
      </c>
      <c r="G67" s="31"/>
    </row>
    <row r="68" spans="2:7">
      <c r="B68" s="71">
        <v>5105150</v>
      </c>
      <c r="C68" s="72" t="s">
        <v>59</v>
      </c>
      <c r="D68" s="476">
        <v>35.050000000000004</v>
      </c>
      <c r="E68" s="477">
        <v>15.29</v>
      </c>
      <c r="F68" s="476">
        <v>25.17</v>
      </c>
      <c r="G68" s="31"/>
    </row>
    <row r="69" spans="2:7">
      <c r="B69" s="71">
        <v>5105176</v>
      </c>
      <c r="C69" s="72" t="s">
        <v>60</v>
      </c>
      <c r="D69" s="476">
        <v>0</v>
      </c>
      <c r="E69" s="477">
        <v>0</v>
      </c>
      <c r="F69" s="476">
        <v>0</v>
      </c>
      <c r="G69" s="31"/>
    </row>
    <row r="70" spans="2:7">
      <c r="B70" s="71">
        <v>5105200</v>
      </c>
      <c r="C70" s="72" t="s">
        <v>61</v>
      </c>
      <c r="D70" s="476">
        <v>28.520000000000003</v>
      </c>
      <c r="E70" s="477">
        <v>12.23</v>
      </c>
      <c r="F70" s="476">
        <v>20.375</v>
      </c>
      <c r="G70" s="31"/>
    </row>
    <row r="71" spans="2:7">
      <c r="B71" s="71">
        <v>5105234</v>
      </c>
      <c r="C71" s="72" t="s">
        <v>62</v>
      </c>
      <c r="D71" s="476">
        <v>29.43</v>
      </c>
      <c r="E71" s="477">
        <v>6.47</v>
      </c>
      <c r="F71" s="476">
        <v>17.95</v>
      </c>
      <c r="G71" s="31"/>
    </row>
    <row r="72" spans="2:7">
      <c r="B72" s="71">
        <v>5105259</v>
      </c>
      <c r="C72" s="72" t="s">
        <v>63</v>
      </c>
      <c r="D72" s="476">
        <v>41.410000000000004</v>
      </c>
      <c r="E72" s="477">
        <v>21.240000000000002</v>
      </c>
      <c r="F72" s="476">
        <v>31.325000000000003</v>
      </c>
      <c r="G72" s="31"/>
    </row>
    <row r="73" spans="2:7">
      <c r="B73" s="71">
        <v>5105309</v>
      </c>
      <c r="C73" s="72" t="s">
        <v>64</v>
      </c>
      <c r="D73" s="476">
        <v>0</v>
      </c>
      <c r="E73" s="477">
        <v>0</v>
      </c>
      <c r="F73" s="476">
        <v>0</v>
      </c>
      <c r="G73" s="31"/>
    </row>
    <row r="74" spans="2:7">
      <c r="B74" s="71">
        <v>5105580</v>
      </c>
      <c r="C74" s="72" t="s">
        <v>65</v>
      </c>
      <c r="D74" s="476">
        <v>37.160000000000004</v>
      </c>
      <c r="E74" s="477">
        <v>14.81</v>
      </c>
      <c r="F74" s="476">
        <v>25.985000000000003</v>
      </c>
      <c r="G74" s="31"/>
    </row>
    <row r="75" spans="2:7">
      <c r="B75" s="71">
        <v>5105606</v>
      </c>
      <c r="C75" s="72" t="s">
        <v>66</v>
      </c>
      <c r="D75" s="476">
        <v>30.299999999999997</v>
      </c>
      <c r="E75" s="477">
        <v>13.290000000000001</v>
      </c>
      <c r="F75" s="476">
        <v>21.794999999999998</v>
      </c>
      <c r="G75" s="31"/>
    </row>
    <row r="76" spans="2:7">
      <c r="B76" s="71">
        <v>5105622</v>
      </c>
      <c r="C76" s="72" t="s">
        <v>67</v>
      </c>
      <c r="D76" s="476">
        <v>28.46</v>
      </c>
      <c r="E76" s="477">
        <v>12.69</v>
      </c>
      <c r="F76" s="476">
        <v>20.574999999999999</v>
      </c>
      <c r="G76" s="31"/>
    </row>
    <row r="77" spans="2:7">
      <c r="B77" s="71">
        <v>5105903</v>
      </c>
      <c r="C77" s="72" t="s">
        <v>68</v>
      </c>
      <c r="D77" s="476">
        <v>14.66</v>
      </c>
      <c r="E77" s="477">
        <v>4.7699999999999996</v>
      </c>
      <c r="F77" s="476">
        <v>9.7149999999999999</v>
      </c>
      <c r="G77" s="31"/>
    </row>
    <row r="78" spans="2:7">
      <c r="B78" s="71">
        <v>5106000</v>
      </c>
      <c r="C78" s="72" t="s">
        <v>69</v>
      </c>
      <c r="D78" s="476">
        <v>38.099999999999994</v>
      </c>
      <c r="E78" s="477">
        <v>5.86</v>
      </c>
      <c r="F78" s="476">
        <v>21.979999999999997</v>
      </c>
      <c r="G78" s="31"/>
    </row>
    <row r="79" spans="2:7">
      <c r="B79" s="71">
        <v>5106109</v>
      </c>
      <c r="C79" s="72" t="s">
        <v>70</v>
      </c>
      <c r="D79" s="476">
        <v>18.11</v>
      </c>
      <c r="E79" s="477">
        <v>6.6800000000000006</v>
      </c>
      <c r="F79" s="476">
        <v>12.395</v>
      </c>
      <c r="G79" s="31"/>
    </row>
    <row r="80" spans="2:7">
      <c r="B80" s="71">
        <v>5106158</v>
      </c>
      <c r="C80" s="72" t="s">
        <v>71</v>
      </c>
      <c r="D80" s="476">
        <v>31.8</v>
      </c>
      <c r="E80" s="477">
        <v>20.270000000000003</v>
      </c>
      <c r="F80" s="476">
        <v>26.035000000000004</v>
      </c>
      <c r="G80" s="31"/>
    </row>
    <row r="81" spans="2:7">
      <c r="B81" s="71">
        <v>5106208</v>
      </c>
      <c r="C81" s="72" t="s">
        <v>72</v>
      </c>
      <c r="D81" s="476">
        <v>26.380000000000003</v>
      </c>
      <c r="E81" s="477">
        <v>3.64</v>
      </c>
      <c r="F81" s="476">
        <v>15.010000000000002</v>
      </c>
      <c r="G81" s="31"/>
    </row>
    <row r="82" spans="2:7">
      <c r="B82" s="71">
        <v>5106216</v>
      </c>
      <c r="C82" s="72" t="s">
        <v>73</v>
      </c>
      <c r="D82" s="476">
        <v>19.43</v>
      </c>
      <c r="E82" s="477">
        <v>15.75</v>
      </c>
      <c r="F82" s="476">
        <v>17.59</v>
      </c>
      <c r="G82" s="31"/>
    </row>
    <row r="83" spans="2:7">
      <c r="B83" s="71">
        <v>5108808</v>
      </c>
      <c r="C83" s="72" t="s">
        <v>74</v>
      </c>
      <c r="D83" s="476">
        <v>23.840000000000003</v>
      </c>
      <c r="E83" s="477">
        <v>7.86</v>
      </c>
      <c r="F83" s="476">
        <v>15.850000000000001</v>
      </c>
      <c r="G83" s="31"/>
    </row>
    <row r="84" spans="2:7">
      <c r="B84" s="71">
        <v>5106182</v>
      </c>
      <c r="C84" s="72" t="s">
        <v>75</v>
      </c>
      <c r="D84" s="476">
        <v>28.330000000000002</v>
      </c>
      <c r="E84" s="477">
        <v>5.7</v>
      </c>
      <c r="F84" s="476">
        <v>17.015000000000001</v>
      </c>
      <c r="G84" s="31"/>
    </row>
    <row r="85" spans="2:7">
      <c r="B85" s="71">
        <v>5108857</v>
      </c>
      <c r="C85" s="72" t="s">
        <v>76</v>
      </c>
      <c r="D85" s="476">
        <v>38.07</v>
      </c>
      <c r="E85" s="477">
        <v>17.200000000000003</v>
      </c>
      <c r="F85" s="476">
        <v>27.635000000000002</v>
      </c>
      <c r="G85" s="31"/>
    </row>
    <row r="86" spans="2:7">
      <c r="B86" s="71">
        <v>5108907</v>
      </c>
      <c r="C86" s="72" t="s">
        <v>77</v>
      </c>
      <c r="D86" s="476">
        <v>17.53</v>
      </c>
      <c r="E86" s="477">
        <v>13.98</v>
      </c>
      <c r="F86" s="476">
        <v>15.755000000000001</v>
      </c>
      <c r="G86" s="31"/>
    </row>
    <row r="87" spans="2:7">
      <c r="B87" s="71">
        <v>5108956</v>
      </c>
      <c r="C87" s="72" t="s">
        <v>78</v>
      </c>
      <c r="D87" s="476">
        <v>37.14</v>
      </c>
      <c r="E87" s="477">
        <v>20.390000000000004</v>
      </c>
      <c r="F87" s="476">
        <v>28.765000000000001</v>
      </c>
      <c r="G87" s="31"/>
    </row>
    <row r="88" spans="2:7">
      <c r="B88" s="71">
        <v>5106224</v>
      </c>
      <c r="C88" s="72" t="s">
        <v>79</v>
      </c>
      <c r="D88" s="476">
        <v>37.06</v>
      </c>
      <c r="E88" s="477">
        <v>12.13</v>
      </c>
      <c r="F88" s="476">
        <v>24.595000000000002</v>
      </c>
      <c r="G88" s="31"/>
    </row>
    <row r="89" spans="2:7">
      <c r="B89" s="71">
        <v>5106174</v>
      </c>
      <c r="C89" s="72" t="s">
        <v>80</v>
      </c>
      <c r="D89" s="476">
        <v>43.480000000000004</v>
      </c>
      <c r="E89" s="477">
        <v>17.400000000000002</v>
      </c>
      <c r="F89" s="476">
        <v>30.440000000000005</v>
      </c>
      <c r="G89" s="31"/>
    </row>
    <row r="90" spans="2:7">
      <c r="B90" s="71">
        <v>5106232</v>
      </c>
      <c r="C90" s="72" t="s">
        <v>81</v>
      </c>
      <c r="D90" s="476">
        <v>23.42</v>
      </c>
      <c r="E90" s="477">
        <v>7.87</v>
      </c>
      <c r="F90" s="476">
        <v>15.645000000000001</v>
      </c>
      <c r="G90" s="31"/>
    </row>
    <row r="91" spans="2:7">
      <c r="B91" s="71">
        <v>5106190</v>
      </c>
      <c r="C91" s="72" t="s">
        <v>82</v>
      </c>
      <c r="D91" s="476">
        <v>0</v>
      </c>
      <c r="E91" s="477">
        <v>0</v>
      </c>
      <c r="F91" s="476">
        <v>0</v>
      </c>
      <c r="G91" s="31"/>
    </row>
    <row r="92" spans="2:7">
      <c r="B92" s="71">
        <v>5106240</v>
      </c>
      <c r="C92" s="72" t="s">
        <v>83</v>
      </c>
      <c r="D92" s="476">
        <v>37.550000000000004</v>
      </c>
      <c r="E92" s="477">
        <v>16.32</v>
      </c>
      <c r="F92" s="476">
        <v>26.935000000000002</v>
      </c>
      <c r="G92" s="31"/>
    </row>
    <row r="93" spans="2:7">
      <c r="B93" s="71">
        <v>5106257</v>
      </c>
      <c r="C93" s="72" t="s">
        <v>84</v>
      </c>
      <c r="D93" s="476">
        <v>23.92</v>
      </c>
      <c r="E93" s="477">
        <v>14.11</v>
      </c>
      <c r="F93" s="476">
        <v>19.015000000000001</v>
      </c>
      <c r="G93" s="31"/>
    </row>
    <row r="94" spans="2:7">
      <c r="B94" s="71">
        <v>5106273</v>
      </c>
      <c r="C94" s="72" t="s">
        <v>85</v>
      </c>
      <c r="D94" s="476">
        <v>0</v>
      </c>
      <c r="E94" s="477">
        <v>0</v>
      </c>
      <c r="F94" s="476">
        <v>0</v>
      </c>
      <c r="G94" s="31"/>
    </row>
    <row r="95" spans="2:7">
      <c r="B95" s="71">
        <v>5106265</v>
      </c>
      <c r="C95" s="72" t="s">
        <v>86</v>
      </c>
      <c r="D95" s="476">
        <v>0</v>
      </c>
      <c r="E95" s="477">
        <v>0</v>
      </c>
      <c r="F95" s="476">
        <v>0</v>
      </c>
      <c r="G95" s="31"/>
    </row>
    <row r="96" spans="2:7">
      <c r="B96" s="71">
        <v>5106315</v>
      </c>
      <c r="C96" s="72" t="s">
        <v>87</v>
      </c>
      <c r="D96" s="476">
        <v>5.44</v>
      </c>
      <c r="E96" s="477">
        <v>2.72</v>
      </c>
      <c r="F96" s="476">
        <v>4.08</v>
      </c>
      <c r="G96" s="31"/>
    </row>
    <row r="97" spans="2:7">
      <c r="B97" s="71">
        <v>5106281</v>
      </c>
      <c r="C97" s="72" t="s">
        <v>88</v>
      </c>
      <c r="D97" s="476">
        <v>27.360000000000003</v>
      </c>
      <c r="E97" s="477">
        <v>12.48</v>
      </c>
      <c r="F97" s="476">
        <v>19.920000000000002</v>
      </c>
      <c r="G97" s="31"/>
    </row>
    <row r="98" spans="2:7">
      <c r="B98" s="71">
        <v>5106299</v>
      </c>
      <c r="C98" s="72" t="s">
        <v>89</v>
      </c>
      <c r="D98" s="476">
        <v>30.299999999999997</v>
      </c>
      <c r="E98" s="477">
        <v>16.579999999999998</v>
      </c>
      <c r="F98" s="476">
        <v>23.439999999999998</v>
      </c>
      <c r="G98" s="31"/>
    </row>
    <row r="99" spans="2:7">
      <c r="B99" s="71">
        <v>5106307</v>
      </c>
      <c r="C99" s="72" t="s">
        <v>90</v>
      </c>
      <c r="D99" s="476">
        <v>35.5</v>
      </c>
      <c r="E99" s="477">
        <v>13.040000000000001</v>
      </c>
      <c r="F99" s="476">
        <v>24.27</v>
      </c>
      <c r="G99" s="31"/>
    </row>
    <row r="100" spans="2:7">
      <c r="B100" s="71">
        <v>5106372</v>
      </c>
      <c r="C100" s="72" t="s">
        <v>91</v>
      </c>
      <c r="D100" s="476">
        <v>29.830000000000002</v>
      </c>
      <c r="E100" s="477">
        <v>12.830000000000002</v>
      </c>
      <c r="F100" s="476">
        <v>21.330000000000002</v>
      </c>
      <c r="G100" s="31"/>
    </row>
    <row r="101" spans="2:7">
      <c r="B101" s="71">
        <v>5106422</v>
      </c>
      <c r="C101" s="72" t="s">
        <v>92</v>
      </c>
      <c r="D101" s="476">
        <v>27.78</v>
      </c>
      <c r="E101" s="477">
        <v>9.34</v>
      </c>
      <c r="F101" s="476">
        <v>18.560000000000002</v>
      </c>
      <c r="G101" s="31"/>
    </row>
    <row r="102" spans="2:7">
      <c r="B102" s="71">
        <v>5106455</v>
      </c>
      <c r="C102" s="72" t="s">
        <v>93</v>
      </c>
      <c r="D102" s="476">
        <v>0</v>
      </c>
      <c r="E102" s="477">
        <v>0</v>
      </c>
      <c r="F102" s="476">
        <v>0</v>
      </c>
      <c r="G102" s="31"/>
    </row>
    <row r="103" spans="2:7">
      <c r="B103" s="71">
        <v>5106505</v>
      </c>
      <c r="C103" s="72" t="s">
        <v>94</v>
      </c>
      <c r="D103" s="476">
        <v>12.97</v>
      </c>
      <c r="E103" s="477">
        <v>0.95000000000000007</v>
      </c>
      <c r="F103" s="476">
        <v>6.96</v>
      </c>
      <c r="G103" s="31"/>
    </row>
    <row r="104" spans="2:7">
      <c r="B104" s="71">
        <v>5106653</v>
      </c>
      <c r="C104" s="72" t="s">
        <v>95</v>
      </c>
      <c r="D104" s="476">
        <v>36.709999999999994</v>
      </c>
      <c r="E104" s="477">
        <v>9.32</v>
      </c>
      <c r="F104" s="476">
        <v>23.014999999999997</v>
      </c>
      <c r="G104" s="31"/>
    </row>
    <row r="105" spans="2:7">
      <c r="B105" s="71">
        <v>5106703</v>
      </c>
      <c r="C105" s="72" t="s">
        <v>96</v>
      </c>
      <c r="D105" s="476">
        <v>31.830000000000002</v>
      </c>
      <c r="E105" s="477">
        <v>22.73</v>
      </c>
      <c r="F105" s="476">
        <v>27.28</v>
      </c>
      <c r="G105" s="31"/>
    </row>
    <row r="106" spans="2:7">
      <c r="B106" s="71">
        <v>5106752</v>
      </c>
      <c r="C106" s="72" t="s">
        <v>97</v>
      </c>
      <c r="D106" s="476">
        <v>28.880000000000003</v>
      </c>
      <c r="E106" s="477">
        <v>9.9700000000000006</v>
      </c>
      <c r="F106" s="476">
        <v>19.425000000000001</v>
      </c>
      <c r="G106" s="31"/>
    </row>
    <row r="107" spans="2:7">
      <c r="B107" s="71">
        <v>5106778</v>
      </c>
      <c r="C107" s="72" t="s">
        <v>98</v>
      </c>
      <c r="D107" s="476">
        <v>20.43</v>
      </c>
      <c r="E107" s="477">
        <v>3.85</v>
      </c>
      <c r="F107" s="476">
        <v>12.14</v>
      </c>
      <c r="G107" s="31"/>
    </row>
    <row r="108" spans="2:7">
      <c r="B108" s="71">
        <v>5106802</v>
      </c>
      <c r="C108" s="72" t="s">
        <v>99</v>
      </c>
      <c r="D108" s="476">
        <v>22.65</v>
      </c>
      <c r="E108" s="477">
        <v>16.64</v>
      </c>
      <c r="F108" s="476">
        <v>19.645</v>
      </c>
      <c r="G108" s="31"/>
    </row>
    <row r="109" spans="2:7">
      <c r="B109" s="71">
        <v>5106828</v>
      </c>
      <c r="C109" s="72" t="s">
        <v>100</v>
      </c>
      <c r="D109" s="476">
        <v>20.599999999999998</v>
      </c>
      <c r="E109" s="477">
        <v>7.11</v>
      </c>
      <c r="F109" s="476">
        <v>13.854999999999999</v>
      </c>
      <c r="G109" s="31"/>
    </row>
    <row r="110" spans="2:7">
      <c r="B110" s="71">
        <v>5106851</v>
      </c>
      <c r="C110" s="72" t="s">
        <v>101</v>
      </c>
      <c r="D110" s="476">
        <v>16.93</v>
      </c>
      <c r="E110" s="477">
        <v>8.64</v>
      </c>
      <c r="F110" s="476">
        <v>12.785</v>
      </c>
      <c r="G110" s="31"/>
    </row>
    <row r="111" spans="2:7">
      <c r="B111" s="71">
        <v>5107008</v>
      </c>
      <c r="C111" s="72" t="s">
        <v>102</v>
      </c>
      <c r="D111" s="476">
        <v>33.24</v>
      </c>
      <c r="E111" s="477">
        <v>12.82</v>
      </c>
      <c r="F111" s="476">
        <v>23.03</v>
      </c>
      <c r="G111" s="31"/>
    </row>
    <row r="112" spans="2:7">
      <c r="B112" s="71">
        <v>5107040</v>
      </c>
      <c r="C112" s="72" t="s">
        <v>103</v>
      </c>
      <c r="D112" s="476">
        <v>34.31</v>
      </c>
      <c r="E112" s="477">
        <v>13.76</v>
      </c>
      <c r="F112" s="476">
        <v>24.035</v>
      </c>
      <c r="G112" s="31"/>
    </row>
    <row r="113" spans="2:7">
      <c r="B113" s="71">
        <v>5107065</v>
      </c>
      <c r="C113" s="72" t="s">
        <v>104</v>
      </c>
      <c r="D113" s="476">
        <v>38.08</v>
      </c>
      <c r="E113" s="477">
        <v>9.74</v>
      </c>
      <c r="F113" s="476">
        <v>23.91</v>
      </c>
      <c r="G113" s="31"/>
    </row>
    <row r="114" spans="2:7">
      <c r="B114" s="71">
        <v>5107156</v>
      </c>
      <c r="C114" s="72" t="s">
        <v>105</v>
      </c>
      <c r="D114" s="476">
        <v>0</v>
      </c>
      <c r="E114" s="477">
        <v>0</v>
      </c>
      <c r="F114" s="476">
        <v>0</v>
      </c>
      <c r="G114" s="31"/>
    </row>
    <row r="115" spans="2:7">
      <c r="B115" s="71">
        <v>5107180</v>
      </c>
      <c r="C115" s="72" t="s">
        <v>106</v>
      </c>
      <c r="D115" s="476">
        <v>25.240000000000002</v>
      </c>
      <c r="E115" s="477">
        <v>7.15</v>
      </c>
      <c r="F115" s="476">
        <v>16.195</v>
      </c>
      <c r="G115" s="31"/>
    </row>
    <row r="116" spans="2:7">
      <c r="B116" s="71">
        <v>5107198</v>
      </c>
      <c r="C116" s="72" t="s">
        <v>107</v>
      </c>
      <c r="D116" s="476">
        <v>0</v>
      </c>
      <c r="E116" s="477">
        <v>0</v>
      </c>
      <c r="F116" s="476">
        <v>0</v>
      </c>
      <c r="G116" s="31"/>
    </row>
    <row r="117" spans="2:7">
      <c r="B117" s="71">
        <v>5107206</v>
      </c>
      <c r="C117" s="72" t="s">
        <v>108</v>
      </c>
      <c r="D117" s="476">
        <v>33.410000000000004</v>
      </c>
      <c r="E117" s="477">
        <v>21.740000000000002</v>
      </c>
      <c r="F117" s="476">
        <v>27.575000000000003</v>
      </c>
      <c r="G117" s="31"/>
    </row>
    <row r="118" spans="2:7">
      <c r="B118" s="71">
        <v>5107578</v>
      </c>
      <c r="C118" s="72" t="s">
        <v>109</v>
      </c>
      <c r="D118" s="476">
        <v>0</v>
      </c>
      <c r="E118" s="477">
        <v>0</v>
      </c>
      <c r="F118" s="476">
        <v>0</v>
      </c>
      <c r="G118" s="31"/>
    </row>
    <row r="119" spans="2:7">
      <c r="B119" s="71">
        <v>5107602</v>
      </c>
      <c r="C119" s="72" t="s">
        <v>110</v>
      </c>
      <c r="D119" s="476">
        <v>39.120000000000005</v>
      </c>
      <c r="E119" s="477">
        <v>16.739999999999998</v>
      </c>
      <c r="F119" s="476">
        <v>27.93</v>
      </c>
      <c r="G119" s="31"/>
    </row>
    <row r="120" spans="2:7">
      <c r="B120" s="71">
        <v>5107701</v>
      </c>
      <c r="C120" s="72" t="s">
        <v>111</v>
      </c>
      <c r="D120" s="476">
        <v>16.470000000000002</v>
      </c>
      <c r="E120" s="477">
        <v>4.79</v>
      </c>
      <c r="F120" s="476">
        <v>10.63</v>
      </c>
      <c r="G120" s="31"/>
    </row>
    <row r="121" spans="2:7">
      <c r="B121" s="71">
        <v>5107750</v>
      </c>
      <c r="C121" s="72" t="s">
        <v>112</v>
      </c>
      <c r="D121" s="476">
        <v>17.670000000000002</v>
      </c>
      <c r="E121" s="477">
        <v>7.47</v>
      </c>
      <c r="F121" s="476">
        <v>12.57</v>
      </c>
      <c r="G121" s="31"/>
    </row>
    <row r="122" spans="2:7">
      <c r="B122" s="71">
        <v>5107248</v>
      </c>
      <c r="C122" s="72" t="s">
        <v>113</v>
      </c>
      <c r="D122" s="476">
        <v>0</v>
      </c>
      <c r="E122" s="477">
        <v>0</v>
      </c>
      <c r="F122" s="476">
        <v>0</v>
      </c>
      <c r="G122" s="31"/>
    </row>
    <row r="123" spans="2:7">
      <c r="B123" s="71">
        <v>5107743</v>
      </c>
      <c r="C123" s="72" t="s">
        <v>114</v>
      </c>
      <c r="D123" s="476">
        <v>33.33</v>
      </c>
      <c r="E123" s="477">
        <v>4.76</v>
      </c>
      <c r="F123" s="476">
        <v>19.044999999999998</v>
      </c>
      <c r="G123" s="31"/>
    </row>
    <row r="124" spans="2:7">
      <c r="B124" s="71">
        <v>5107768</v>
      </c>
      <c r="C124" s="72" t="s">
        <v>115</v>
      </c>
      <c r="D124" s="476">
        <v>32.299999999999997</v>
      </c>
      <c r="E124" s="477">
        <v>15.98</v>
      </c>
      <c r="F124" s="476">
        <v>24.14</v>
      </c>
      <c r="G124" s="31"/>
    </row>
    <row r="125" spans="2:7">
      <c r="B125" s="71">
        <v>5107776</v>
      </c>
      <c r="C125" s="72" t="s">
        <v>116</v>
      </c>
      <c r="D125" s="476">
        <v>16.170000000000002</v>
      </c>
      <c r="E125" s="477">
        <v>3.75</v>
      </c>
      <c r="F125" s="476">
        <v>9.9600000000000009</v>
      </c>
      <c r="G125" s="31"/>
    </row>
    <row r="126" spans="2:7">
      <c r="B126" s="71">
        <v>5107263</v>
      </c>
      <c r="C126" s="72" t="s">
        <v>117</v>
      </c>
      <c r="D126" s="476">
        <v>0</v>
      </c>
      <c r="E126" s="477">
        <v>0</v>
      </c>
      <c r="F126" s="476">
        <v>0</v>
      </c>
      <c r="G126" s="31"/>
    </row>
    <row r="127" spans="2:7">
      <c r="B127" s="71">
        <v>5107792</v>
      </c>
      <c r="C127" s="72" t="s">
        <v>118</v>
      </c>
      <c r="D127" s="476">
        <v>20.25</v>
      </c>
      <c r="E127" s="477">
        <v>5.76</v>
      </c>
      <c r="F127" s="476">
        <v>13.004999999999999</v>
      </c>
      <c r="G127" s="31"/>
    </row>
    <row r="128" spans="2:7">
      <c r="B128" s="71">
        <v>5107800</v>
      </c>
      <c r="C128" s="72" t="s">
        <v>119</v>
      </c>
      <c r="D128" s="476">
        <v>20.349999999999998</v>
      </c>
      <c r="E128" s="477">
        <v>4.47</v>
      </c>
      <c r="F128" s="476">
        <v>12.409999999999998</v>
      </c>
      <c r="G128" s="31"/>
    </row>
    <row r="129" spans="2:7">
      <c r="B129" s="71">
        <v>5107859</v>
      </c>
      <c r="C129" s="72" t="s">
        <v>120</v>
      </c>
      <c r="D129" s="476">
        <v>22.86</v>
      </c>
      <c r="E129" s="477">
        <v>6.11</v>
      </c>
      <c r="F129" s="476">
        <v>14.484999999999999</v>
      </c>
      <c r="G129" s="31"/>
    </row>
    <row r="130" spans="2:7">
      <c r="B130" s="71">
        <v>5107297</v>
      </c>
      <c r="C130" s="72" t="s">
        <v>121</v>
      </c>
      <c r="D130" s="476">
        <v>0</v>
      </c>
      <c r="E130" s="477">
        <v>0</v>
      </c>
      <c r="F130" s="476">
        <v>0</v>
      </c>
      <c r="G130" s="31"/>
    </row>
    <row r="131" spans="2:7">
      <c r="B131" s="71">
        <v>5107305</v>
      </c>
      <c r="C131" s="72" t="s">
        <v>122</v>
      </c>
      <c r="D131" s="476">
        <v>36.070000000000007</v>
      </c>
      <c r="E131" s="477">
        <v>10.16</v>
      </c>
      <c r="F131" s="476">
        <v>23.115000000000002</v>
      </c>
      <c r="G131" s="31"/>
    </row>
    <row r="132" spans="2:7">
      <c r="B132" s="71">
        <v>5107354</v>
      </c>
      <c r="C132" s="72" t="s">
        <v>123</v>
      </c>
      <c r="D132" s="476">
        <v>21.82</v>
      </c>
      <c r="E132" s="477">
        <v>3.54</v>
      </c>
      <c r="F132" s="476">
        <v>12.68</v>
      </c>
      <c r="G132" s="31"/>
    </row>
    <row r="133" spans="2:7">
      <c r="B133" s="71">
        <v>5107107</v>
      </c>
      <c r="C133" s="72" t="s">
        <v>124</v>
      </c>
      <c r="D133" s="476">
        <v>31.94</v>
      </c>
      <c r="E133" s="477">
        <v>14.99</v>
      </c>
      <c r="F133" s="476">
        <v>23.465</v>
      </c>
      <c r="G133" s="31"/>
    </row>
    <row r="134" spans="2:7">
      <c r="B134" s="71">
        <v>5107404</v>
      </c>
      <c r="C134" s="72" t="s">
        <v>125</v>
      </c>
      <c r="D134" s="476">
        <v>12.219999999999999</v>
      </c>
      <c r="E134" s="477">
        <v>6.91</v>
      </c>
      <c r="F134" s="476">
        <v>9.5649999999999995</v>
      </c>
      <c r="G134" s="31"/>
    </row>
    <row r="135" spans="2:7">
      <c r="B135" s="71">
        <v>5107875</v>
      </c>
      <c r="C135" s="72" t="s">
        <v>126</v>
      </c>
      <c r="D135" s="476">
        <v>36.480000000000004</v>
      </c>
      <c r="E135" s="477">
        <v>15.33</v>
      </c>
      <c r="F135" s="476">
        <v>25.905000000000001</v>
      </c>
      <c r="G135" s="31"/>
    </row>
    <row r="136" spans="2:7">
      <c r="B136" s="71">
        <v>5107883</v>
      </c>
      <c r="C136" s="72" t="s">
        <v>127</v>
      </c>
      <c r="D136" s="476">
        <v>0</v>
      </c>
      <c r="E136" s="477">
        <v>0</v>
      </c>
      <c r="F136" s="476">
        <v>0</v>
      </c>
      <c r="G136" s="31"/>
    </row>
    <row r="137" spans="2:7">
      <c r="B137" s="71">
        <v>5107909</v>
      </c>
      <c r="C137" s="72" t="s">
        <v>128</v>
      </c>
      <c r="D137" s="476">
        <v>39.24</v>
      </c>
      <c r="E137" s="477">
        <v>15.54</v>
      </c>
      <c r="F137" s="476">
        <v>27.39</v>
      </c>
      <c r="G137" s="31"/>
    </row>
    <row r="138" spans="2:7">
      <c r="B138" s="71">
        <v>5107925</v>
      </c>
      <c r="C138" s="72" t="s">
        <v>129</v>
      </c>
      <c r="D138" s="476">
        <v>36.75</v>
      </c>
      <c r="E138" s="477">
        <v>15.89</v>
      </c>
      <c r="F138" s="476">
        <v>26.32</v>
      </c>
      <c r="G138" s="31"/>
    </row>
    <row r="139" spans="2:7">
      <c r="B139" s="71">
        <v>5107941</v>
      </c>
      <c r="C139" s="72" t="s">
        <v>130</v>
      </c>
      <c r="D139" s="476">
        <v>32.450000000000003</v>
      </c>
      <c r="E139" s="477">
        <v>10.38</v>
      </c>
      <c r="F139" s="476">
        <v>21.415000000000003</v>
      </c>
      <c r="G139" s="31"/>
    </row>
    <row r="140" spans="2:7">
      <c r="B140" s="71">
        <v>5107958</v>
      </c>
      <c r="C140" s="72" t="s">
        <v>131</v>
      </c>
      <c r="D140" s="476">
        <v>34.010000000000005</v>
      </c>
      <c r="E140" s="477">
        <v>15.370000000000001</v>
      </c>
      <c r="F140" s="476">
        <v>24.690000000000005</v>
      </c>
      <c r="G140" s="31"/>
    </row>
    <row r="141" spans="2:7">
      <c r="B141" s="71">
        <v>5108006</v>
      </c>
      <c r="C141" s="72" t="s">
        <v>132</v>
      </c>
      <c r="D141" s="476">
        <v>35.770000000000003</v>
      </c>
      <c r="E141" s="477">
        <v>13.01</v>
      </c>
      <c r="F141" s="476">
        <v>24.39</v>
      </c>
      <c r="G141" s="31"/>
    </row>
    <row r="142" spans="2:7">
      <c r="B142" s="71">
        <v>5108055</v>
      </c>
      <c r="C142" s="72" t="s">
        <v>133</v>
      </c>
      <c r="D142" s="476">
        <v>33.68</v>
      </c>
      <c r="E142" s="477">
        <v>15.350000000000001</v>
      </c>
      <c r="F142" s="476">
        <v>24.515000000000001</v>
      </c>
      <c r="G142" s="31"/>
    </row>
    <row r="143" spans="2:7">
      <c r="B143" s="71">
        <v>5108105</v>
      </c>
      <c r="C143" s="72" t="s">
        <v>134</v>
      </c>
      <c r="D143" s="476">
        <v>28</v>
      </c>
      <c r="E143" s="477">
        <v>4</v>
      </c>
      <c r="F143" s="476">
        <v>16</v>
      </c>
      <c r="G143" s="31"/>
    </row>
    <row r="144" spans="2:7">
      <c r="B144" s="71">
        <v>5108204</v>
      </c>
      <c r="C144" s="72" t="s">
        <v>135</v>
      </c>
      <c r="D144" s="476">
        <v>35.489999999999995</v>
      </c>
      <c r="E144" s="477">
        <v>16.13</v>
      </c>
      <c r="F144" s="476">
        <v>25.809999999999995</v>
      </c>
      <c r="G144" s="31"/>
    </row>
    <row r="145" spans="2:7">
      <c r="B145" s="71">
        <v>5108303</v>
      </c>
      <c r="C145" s="72" t="s">
        <v>136</v>
      </c>
      <c r="D145" s="476">
        <v>0</v>
      </c>
      <c r="E145" s="477">
        <v>0</v>
      </c>
      <c r="F145" s="476">
        <v>0</v>
      </c>
      <c r="G145" s="31"/>
    </row>
    <row r="146" spans="2:7">
      <c r="B146" s="71">
        <v>5108352</v>
      </c>
      <c r="C146" s="72" t="s">
        <v>137</v>
      </c>
      <c r="D146" s="476">
        <v>47.36</v>
      </c>
      <c r="E146" s="477">
        <v>31.58</v>
      </c>
      <c r="F146" s="476">
        <v>39.47</v>
      </c>
      <c r="G146" s="31"/>
    </row>
    <row r="147" spans="2:7">
      <c r="B147" s="71">
        <v>5108402</v>
      </c>
      <c r="C147" s="72" t="s">
        <v>138</v>
      </c>
      <c r="D147" s="476">
        <v>28.05</v>
      </c>
      <c r="E147" s="477">
        <v>9.7899999999999991</v>
      </c>
      <c r="F147" s="476">
        <v>18.920000000000002</v>
      </c>
      <c r="G147" s="31"/>
    </row>
    <row r="148" spans="2:7">
      <c r="B148" s="71">
        <v>5108501</v>
      </c>
      <c r="C148" s="72" t="s">
        <v>139</v>
      </c>
      <c r="D148" s="476">
        <v>24.89</v>
      </c>
      <c r="E148" s="477">
        <v>10.889999999999999</v>
      </c>
      <c r="F148" s="476">
        <v>17.89</v>
      </c>
      <c r="G148" s="31"/>
    </row>
    <row r="149" spans="2:7">
      <c r="B149" s="71">
        <v>5105507</v>
      </c>
      <c r="C149" s="72" t="s">
        <v>140</v>
      </c>
      <c r="D149" s="476">
        <v>25.310000000000002</v>
      </c>
      <c r="E149" s="477">
        <v>7.48</v>
      </c>
      <c r="F149" s="476">
        <v>16.395000000000003</v>
      </c>
      <c r="G149" s="31"/>
    </row>
    <row r="150" spans="2:7">
      <c r="B150" s="62">
        <v>5108600</v>
      </c>
      <c r="C150" s="73" t="s">
        <v>141</v>
      </c>
      <c r="D150" s="478">
        <v>27.06</v>
      </c>
      <c r="E150" s="479">
        <v>10.88</v>
      </c>
      <c r="F150" s="508">
        <v>18.97</v>
      </c>
      <c r="G150" s="31"/>
    </row>
    <row r="151" spans="2:7">
      <c r="B151" t="s">
        <v>275</v>
      </c>
      <c r="E151" s="3"/>
      <c r="F151" s="476"/>
      <c r="G151" s="31"/>
    </row>
    <row r="153" spans="2:7">
      <c r="B153" s="17" t="s">
        <v>202</v>
      </c>
    </row>
    <row r="154" spans="2:7">
      <c r="B154" s="19" t="s">
        <v>505</v>
      </c>
    </row>
    <row r="155" spans="2:7">
      <c r="B155" s="423" t="s">
        <v>504</v>
      </c>
    </row>
    <row r="156" spans="2:7">
      <c r="B156" t="s">
        <v>506</v>
      </c>
    </row>
    <row r="158" spans="2:7">
      <c r="B158" s="19"/>
    </row>
    <row r="159" spans="2:7">
      <c r="B159"/>
    </row>
  </sheetData>
  <mergeCells count="2">
    <mergeCell ref="B1:F1"/>
    <mergeCell ref="D7:E7"/>
  </mergeCells>
  <hyperlinks>
    <hyperlink ref="B6" location="ÍNDICE!A1" display="VOLTAR"/>
    <hyperlink ref="B155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H170"/>
  <sheetViews>
    <sheetView showGridLines="0" workbookViewId="0">
      <selection activeCell="G5" sqref="G5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5" width="18.5703125" style="27" customWidth="1"/>
    <col min="6" max="6" width="19.140625" style="27" customWidth="1"/>
    <col min="7" max="7" width="18.42578125" style="28" customWidth="1"/>
    <col min="8" max="8" width="17.7109375" style="27" customWidth="1"/>
    <col min="9" max="16384" width="8.85546875" style="27"/>
  </cols>
  <sheetData>
    <row r="1" spans="2:8">
      <c r="B1" s="631" t="s">
        <v>237</v>
      </c>
      <c r="C1" s="631"/>
      <c r="D1" s="631"/>
      <c r="E1" s="631"/>
      <c r="F1" s="631"/>
      <c r="G1" s="631"/>
      <c r="H1" s="631"/>
    </row>
    <row r="2" spans="2:8">
      <c r="B2" s="532"/>
      <c r="C2" s="532"/>
      <c r="D2" s="532"/>
      <c r="E2" s="532"/>
      <c r="F2" s="532"/>
      <c r="G2" s="532"/>
      <c r="H2" s="532"/>
    </row>
    <row r="3" spans="2:8">
      <c r="B3" s="20" t="s">
        <v>429</v>
      </c>
      <c r="G3" s="27"/>
    </row>
    <row r="4" spans="2:8">
      <c r="B4" s="20" t="s">
        <v>646</v>
      </c>
      <c r="G4" s="27"/>
    </row>
    <row r="5" spans="2:8">
      <c r="B5" s="103">
        <v>2021</v>
      </c>
      <c r="G5" s="27"/>
    </row>
    <row r="6" spans="2:8">
      <c r="B6" s="102" t="s">
        <v>302</v>
      </c>
      <c r="G6" s="27"/>
    </row>
    <row r="7" spans="2:8">
      <c r="G7" s="27"/>
    </row>
    <row r="8" spans="2:8" ht="66.599999999999994" customHeight="1">
      <c r="B8" s="533" t="s">
        <v>186</v>
      </c>
      <c r="C8" s="67" t="s">
        <v>0</v>
      </c>
      <c r="D8" s="607" t="s">
        <v>592</v>
      </c>
      <c r="G8" s="27"/>
    </row>
    <row r="9" spans="2:8">
      <c r="B9" s="533" t="s">
        <v>191</v>
      </c>
      <c r="C9" s="67" t="s">
        <v>192</v>
      </c>
      <c r="D9" s="88" t="s">
        <v>193</v>
      </c>
      <c r="G9" s="27"/>
    </row>
    <row r="10" spans="2:8">
      <c r="B10" s="71">
        <v>5100102</v>
      </c>
      <c r="C10" s="72" t="s">
        <v>1</v>
      </c>
      <c r="D10" s="482">
        <v>28.8</v>
      </c>
      <c r="G10" s="27"/>
    </row>
    <row r="11" spans="2:8">
      <c r="B11" s="71">
        <v>5100201</v>
      </c>
      <c r="C11" s="72" t="s">
        <v>2</v>
      </c>
      <c r="D11" s="482">
        <v>21.5</v>
      </c>
      <c r="G11" s="27"/>
    </row>
    <row r="12" spans="2:8">
      <c r="B12" s="71">
        <v>5100250</v>
      </c>
      <c r="C12" s="72" t="s">
        <v>3</v>
      </c>
      <c r="D12" s="482">
        <v>17.7</v>
      </c>
      <c r="G12" s="27"/>
    </row>
    <row r="13" spans="2:8">
      <c r="B13" s="71">
        <v>5100300</v>
      </c>
      <c r="C13" s="72" t="s">
        <v>4</v>
      </c>
      <c r="D13" s="482">
        <v>36.4</v>
      </c>
      <c r="G13" s="27"/>
    </row>
    <row r="14" spans="2:8">
      <c r="B14" s="71">
        <v>5100359</v>
      </c>
      <c r="C14" s="72" t="s">
        <v>5</v>
      </c>
      <c r="D14" s="482">
        <v>21.6</v>
      </c>
      <c r="G14" s="27"/>
    </row>
    <row r="15" spans="2:8">
      <c r="B15" s="71">
        <v>5100409</v>
      </c>
      <c r="C15" s="72" t="s">
        <v>6</v>
      </c>
      <c r="D15" s="482">
        <v>17.5</v>
      </c>
      <c r="G15" s="27"/>
    </row>
    <row r="16" spans="2:8">
      <c r="B16" s="71">
        <v>5100508</v>
      </c>
      <c r="C16" s="72" t="s">
        <v>7</v>
      </c>
      <c r="D16" s="482">
        <v>26.3</v>
      </c>
      <c r="G16" s="27"/>
    </row>
    <row r="17" spans="2:7">
      <c r="B17" s="71">
        <v>5100607</v>
      </c>
      <c r="C17" s="72" t="s">
        <v>8</v>
      </c>
      <c r="D17" s="482">
        <v>25.2</v>
      </c>
      <c r="G17" s="27"/>
    </row>
    <row r="18" spans="2:7">
      <c r="B18" s="71">
        <v>5100805</v>
      </c>
      <c r="C18" s="72" t="s">
        <v>9</v>
      </c>
      <c r="D18" s="482">
        <v>20.5</v>
      </c>
      <c r="G18" s="27"/>
    </row>
    <row r="19" spans="2:7">
      <c r="B19" s="71">
        <v>5101001</v>
      </c>
      <c r="C19" s="72" t="s">
        <v>10</v>
      </c>
      <c r="D19" s="482">
        <v>21.2</v>
      </c>
      <c r="G19" s="27"/>
    </row>
    <row r="20" spans="2:7">
      <c r="B20" s="71">
        <v>5101209</v>
      </c>
      <c r="C20" s="72" t="s">
        <v>11</v>
      </c>
      <c r="D20" s="482">
        <v>20</v>
      </c>
      <c r="G20" s="27"/>
    </row>
    <row r="21" spans="2:7">
      <c r="B21" s="71">
        <v>5101258</v>
      </c>
      <c r="C21" s="72" t="s">
        <v>12</v>
      </c>
      <c r="D21" s="482">
        <v>19.2</v>
      </c>
      <c r="G21" s="27"/>
    </row>
    <row r="22" spans="2:7">
      <c r="B22" s="71">
        <v>5101308</v>
      </c>
      <c r="C22" s="72" t="s">
        <v>13</v>
      </c>
      <c r="D22" s="482">
        <v>17.7</v>
      </c>
      <c r="G22" s="27"/>
    </row>
    <row r="23" spans="2:7">
      <c r="B23" s="71">
        <v>5101407</v>
      </c>
      <c r="C23" s="72" t="s">
        <v>14</v>
      </c>
      <c r="D23" s="482">
        <v>39</v>
      </c>
      <c r="G23" s="27"/>
    </row>
    <row r="24" spans="2:7">
      <c r="B24" s="71">
        <v>5101605</v>
      </c>
      <c r="C24" s="72" t="s">
        <v>15</v>
      </c>
      <c r="D24" s="482">
        <v>21.5</v>
      </c>
      <c r="G24" s="27"/>
    </row>
    <row r="25" spans="2:7">
      <c r="B25" s="71">
        <v>5101704</v>
      </c>
      <c r="C25" s="72" t="s">
        <v>16</v>
      </c>
      <c r="D25" s="482">
        <v>28.3</v>
      </c>
      <c r="G25" s="27"/>
    </row>
    <row r="26" spans="2:7">
      <c r="B26" s="71">
        <v>5101803</v>
      </c>
      <c r="C26" s="72" t="s">
        <v>17</v>
      </c>
      <c r="D26" s="482">
        <v>25.2</v>
      </c>
      <c r="G26" s="27"/>
    </row>
    <row r="27" spans="2:7">
      <c r="B27" s="71">
        <v>5101852</v>
      </c>
      <c r="C27" s="72" t="s">
        <v>18</v>
      </c>
      <c r="D27" s="482">
        <v>32.200000000000003</v>
      </c>
      <c r="G27" s="27"/>
    </row>
    <row r="28" spans="2:7">
      <c r="B28" s="71">
        <v>5101902</v>
      </c>
      <c r="C28" s="72" t="s">
        <v>19</v>
      </c>
      <c r="D28" s="482">
        <v>32.200000000000003</v>
      </c>
      <c r="G28" s="27"/>
    </row>
    <row r="29" spans="2:7">
      <c r="B29" s="71">
        <v>5102504</v>
      </c>
      <c r="C29" s="72" t="s">
        <v>20</v>
      </c>
      <c r="D29" s="482">
        <v>21.4</v>
      </c>
      <c r="G29" s="27"/>
    </row>
    <row r="30" spans="2:7">
      <c r="B30" s="71">
        <v>5102603</v>
      </c>
      <c r="C30" s="72" t="s">
        <v>21</v>
      </c>
      <c r="D30" s="482">
        <v>46.4</v>
      </c>
      <c r="G30" s="27"/>
    </row>
    <row r="31" spans="2:7">
      <c r="B31" s="71">
        <v>5102637</v>
      </c>
      <c r="C31" s="72" t="s">
        <v>22</v>
      </c>
      <c r="D31" s="482">
        <v>31.9</v>
      </c>
      <c r="G31" s="27"/>
    </row>
    <row r="32" spans="2:7">
      <c r="B32" s="71">
        <v>5102678</v>
      </c>
      <c r="C32" s="72" t="s">
        <v>23</v>
      </c>
      <c r="D32" s="482">
        <v>23.8</v>
      </c>
      <c r="G32" s="27"/>
    </row>
    <row r="33" spans="2:7">
      <c r="B33" s="71">
        <v>5102686</v>
      </c>
      <c r="C33" s="72" t="s">
        <v>24</v>
      </c>
      <c r="D33" s="482">
        <v>18.100000000000001</v>
      </c>
      <c r="G33" s="27"/>
    </row>
    <row r="34" spans="2:7">
      <c r="B34" s="71">
        <v>5102694</v>
      </c>
      <c r="C34" s="72" t="s">
        <v>25</v>
      </c>
      <c r="D34" s="482">
        <v>21.3</v>
      </c>
      <c r="G34" s="27"/>
    </row>
    <row r="35" spans="2:7">
      <c r="B35" s="71">
        <v>5102702</v>
      </c>
      <c r="C35" s="72" t="s">
        <v>26</v>
      </c>
      <c r="D35" s="482">
        <v>31.4</v>
      </c>
      <c r="G35" s="27"/>
    </row>
    <row r="36" spans="2:7">
      <c r="B36" s="71">
        <v>5102793</v>
      </c>
      <c r="C36" s="72" t="s">
        <v>27</v>
      </c>
      <c r="D36" s="482">
        <v>23.4</v>
      </c>
      <c r="G36" s="27"/>
    </row>
    <row r="37" spans="2:7">
      <c r="B37" s="71">
        <v>5102850</v>
      </c>
      <c r="C37" s="72" t="s">
        <v>28</v>
      </c>
      <c r="D37" s="482">
        <v>28.2</v>
      </c>
      <c r="G37" s="27"/>
    </row>
    <row r="38" spans="2:7">
      <c r="B38" s="71">
        <v>5103007</v>
      </c>
      <c r="C38" s="72" t="s">
        <v>29</v>
      </c>
      <c r="D38" s="482">
        <v>30.6</v>
      </c>
      <c r="G38" s="27"/>
    </row>
    <row r="39" spans="2:7">
      <c r="B39" s="71">
        <v>5103056</v>
      </c>
      <c r="C39" s="72" t="s">
        <v>30</v>
      </c>
      <c r="D39" s="482">
        <v>32.4</v>
      </c>
      <c r="G39" s="27"/>
    </row>
    <row r="40" spans="2:7">
      <c r="B40" s="71">
        <v>5103106</v>
      </c>
      <c r="C40" s="72" t="s">
        <v>31</v>
      </c>
      <c r="D40" s="482">
        <v>42</v>
      </c>
      <c r="G40" s="27"/>
    </row>
    <row r="41" spans="2:7">
      <c r="B41" s="71">
        <v>5103205</v>
      </c>
      <c r="C41" s="72" t="s">
        <v>32</v>
      </c>
      <c r="D41" s="482">
        <v>14.8</v>
      </c>
      <c r="G41" s="27"/>
    </row>
    <row r="42" spans="2:7">
      <c r="B42" s="71">
        <v>5103254</v>
      </c>
      <c r="C42" s="72" t="s">
        <v>33</v>
      </c>
      <c r="D42" s="482">
        <v>29.4</v>
      </c>
      <c r="G42" s="27"/>
    </row>
    <row r="43" spans="2:7">
      <c r="B43" s="71">
        <v>5103304</v>
      </c>
      <c r="C43" s="72" t="s">
        <v>34</v>
      </c>
      <c r="D43" s="482">
        <v>26.4</v>
      </c>
      <c r="G43" s="27"/>
    </row>
    <row r="44" spans="2:7">
      <c r="B44" s="71">
        <v>5103353</v>
      </c>
      <c r="C44" s="72" t="s">
        <v>35</v>
      </c>
      <c r="D44" s="482">
        <v>23.2</v>
      </c>
      <c r="G44" s="27"/>
    </row>
    <row r="45" spans="2:7">
      <c r="B45" s="71">
        <v>5103361</v>
      </c>
      <c r="C45" s="72" t="s">
        <v>36</v>
      </c>
      <c r="D45" s="482">
        <v>19.7</v>
      </c>
      <c r="G45" s="27"/>
    </row>
    <row r="46" spans="2:7">
      <c r="B46" s="71">
        <v>5103379</v>
      </c>
      <c r="C46" s="72" t="s">
        <v>37</v>
      </c>
      <c r="D46" s="482">
        <v>25</v>
      </c>
      <c r="G46" s="27"/>
    </row>
    <row r="47" spans="2:7">
      <c r="B47" s="71">
        <v>5103403</v>
      </c>
      <c r="C47" s="72" t="s">
        <v>38</v>
      </c>
      <c r="D47" s="482">
        <v>19.3</v>
      </c>
      <c r="G47" s="27"/>
    </row>
    <row r="48" spans="2:7">
      <c r="B48" s="71">
        <v>5103437</v>
      </c>
      <c r="C48" s="72" t="s">
        <v>39</v>
      </c>
      <c r="D48" s="482">
        <v>16.2</v>
      </c>
      <c r="G48" s="27"/>
    </row>
    <row r="49" spans="2:7">
      <c r="B49" s="71">
        <v>5103452</v>
      </c>
      <c r="C49" s="72" t="s">
        <v>40</v>
      </c>
      <c r="D49" s="482">
        <v>18.5</v>
      </c>
      <c r="G49" s="27"/>
    </row>
    <row r="50" spans="2:7">
      <c r="B50" s="71">
        <v>5103502</v>
      </c>
      <c r="C50" s="72" t="s">
        <v>41</v>
      </c>
      <c r="D50" s="482">
        <v>12.8</v>
      </c>
      <c r="G50" s="27"/>
    </row>
    <row r="51" spans="2:7">
      <c r="B51" s="71">
        <v>5103601</v>
      </c>
      <c r="C51" s="72" t="s">
        <v>42</v>
      </c>
      <c r="D51" s="482">
        <v>18.100000000000001</v>
      </c>
      <c r="G51" s="27"/>
    </row>
    <row r="52" spans="2:7">
      <c r="B52" s="71">
        <v>5103700</v>
      </c>
      <c r="C52" s="72" t="s">
        <v>43</v>
      </c>
      <c r="D52" s="482">
        <v>34.4</v>
      </c>
      <c r="G52" s="27"/>
    </row>
    <row r="53" spans="2:7">
      <c r="B53" s="71">
        <v>5103809</v>
      </c>
      <c r="C53" s="72" t="s">
        <v>44</v>
      </c>
      <c r="D53" s="482">
        <v>11.4</v>
      </c>
      <c r="G53" s="27"/>
    </row>
    <row r="54" spans="2:7">
      <c r="B54" s="71">
        <v>5103858</v>
      </c>
      <c r="C54" s="72" t="s">
        <v>45</v>
      </c>
      <c r="D54" s="482">
        <v>32.4</v>
      </c>
      <c r="G54" s="27"/>
    </row>
    <row r="55" spans="2:7">
      <c r="B55" s="71">
        <v>5103908</v>
      </c>
      <c r="C55" s="72" t="s">
        <v>46</v>
      </c>
      <c r="D55" s="482">
        <v>33.700000000000003</v>
      </c>
      <c r="G55" s="27"/>
    </row>
    <row r="56" spans="2:7">
      <c r="B56" s="71">
        <v>5103957</v>
      </c>
      <c r="C56" s="72" t="s">
        <v>47</v>
      </c>
      <c r="D56" s="482">
        <v>17.899999999999999</v>
      </c>
      <c r="G56" s="27"/>
    </row>
    <row r="57" spans="2:7">
      <c r="B57" s="71">
        <v>5104104</v>
      </c>
      <c r="C57" s="72" t="s">
        <v>48</v>
      </c>
      <c r="D57" s="482">
        <v>20.399999999999999</v>
      </c>
      <c r="G57" s="27"/>
    </row>
    <row r="58" spans="2:7">
      <c r="B58" s="71">
        <v>5104203</v>
      </c>
      <c r="C58" s="72" t="s">
        <v>49</v>
      </c>
      <c r="D58" s="482">
        <v>32.1</v>
      </c>
      <c r="G58" s="27"/>
    </row>
    <row r="59" spans="2:7">
      <c r="B59" s="71">
        <v>5104500</v>
      </c>
      <c r="C59" s="72" t="s">
        <v>50</v>
      </c>
      <c r="D59" s="482">
        <v>17.3</v>
      </c>
      <c r="G59" s="27"/>
    </row>
    <row r="60" spans="2:7">
      <c r="B60" s="71">
        <v>5104526</v>
      </c>
      <c r="C60" s="72" t="s">
        <v>51</v>
      </c>
      <c r="D60" s="482">
        <v>23.4</v>
      </c>
      <c r="G60" s="27"/>
    </row>
    <row r="61" spans="2:7">
      <c r="B61" s="71">
        <v>5104542</v>
      </c>
      <c r="C61" s="72" t="s">
        <v>52</v>
      </c>
      <c r="D61" s="482">
        <v>21.4</v>
      </c>
      <c r="G61" s="27"/>
    </row>
    <row r="62" spans="2:7">
      <c r="B62" s="71">
        <v>5104559</v>
      </c>
      <c r="C62" s="72" t="s">
        <v>53</v>
      </c>
      <c r="D62" s="482">
        <v>20.6</v>
      </c>
      <c r="G62" s="27"/>
    </row>
    <row r="63" spans="2:7">
      <c r="B63" s="71">
        <v>5104609</v>
      </c>
      <c r="C63" s="72" t="s">
        <v>54</v>
      </c>
      <c r="D63" s="482">
        <v>35</v>
      </c>
      <c r="G63" s="27"/>
    </row>
    <row r="64" spans="2:7">
      <c r="B64" s="71">
        <v>5104807</v>
      </c>
      <c r="C64" s="72" t="s">
        <v>55</v>
      </c>
      <c r="D64" s="482">
        <v>15.1</v>
      </c>
      <c r="G64" s="27"/>
    </row>
    <row r="65" spans="2:7">
      <c r="B65" s="71">
        <v>5104906</v>
      </c>
      <c r="C65" s="72" t="s">
        <v>56</v>
      </c>
      <c r="D65" s="482">
        <v>15.9</v>
      </c>
      <c r="G65" s="27"/>
    </row>
    <row r="66" spans="2:7">
      <c r="B66" s="71">
        <v>5105002</v>
      </c>
      <c r="C66" s="72" t="s">
        <v>57</v>
      </c>
      <c r="D66" s="482">
        <v>17.399999999999999</v>
      </c>
      <c r="G66" s="27"/>
    </row>
    <row r="67" spans="2:7">
      <c r="B67" s="71">
        <v>5105101</v>
      </c>
      <c r="C67" s="72" t="s">
        <v>58</v>
      </c>
      <c r="D67" s="482">
        <v>22.2</v>
      </c>
      <c r="G67" s="27"/>
    </row>
    <row r="68" spans="2:7">
      <c r="B68" s="71">
        <v>5105150</v>
      </c>
      <c r="C68" s="72" t="s">
        <v>59</v>
      </c>
      <c r="D68" s="482">
        <v>20.399999999999999</v>
      </c>
      <c r="G68" s="27"/>
    </row>
    <row r="69" spans="2:7">
      <c r="B69" s="71">
        <v>5105176</v>
      </c>
      <c r="C69" s="72" t="s">
        <v>60</v>
      </c>
      <c r="D69" s="482">
        <v>24.8</v>
      </c>
      <c r="G69" s="27"/>
    </row>
    <row r="70" spans="2:7">
      <c r="B70" s="71">
        <v>5105200</v>
      </c>
      <c r="C70" s="72" t="s">
        <v>61</v>
      </c>
      <c r="D70" s="482">
        <v>23.9</v>
      </c>
      <c r="G70" s="27"/>
    </row>
    <row r="71" spans="2:7">
      <c r="B71" s="71">
        <v>5105234</v>
      </c>
      <c r="C71" s="72" t="s">
        <v>62</v>
      </c>
      <c r="D71" s="482">
        <v>25.1</v>
      </c>
      <c r="G71" s="27"/>
    </row>
    <row r="72" spans="2:7">
      <c r="B72" s="71">
        <v>5105259</v>
      </c>
      <c r="C72" s="72" t="s">
        <v>63</v>
      </c>
      <c r="D72" s="482">
        <v>21.2</v>
      </c>
      <c r="G72" s="27"/>
    </row>
    <row r="73" spans="2:7">
      <c r="B73" s="71">
        <v>5105309</v>
      </c>
      <c r="C73" s="72" t="s">
        <v>64</v>
      </c>
      <c r="D73" s="482">
        <v>18.3</v>
      </c>
      <c r="G73" s="27"/>
    </row>
    <row r="74" spans="2:7">
      <c r="B74" s="71">
        <v>5105580</v>
      </c>
      <c r="C74" s="72" t="s">
        <v>65</v>
      </c>
      <c r="D74" s="482">
        <v>25.6</v>
      </c>
      <c r="G74" s="27"/>
    </row>
    <row r="75" spans="2:7">
      <c r="B75" s="71">
        <v>5105606</v>
      </c>
      <c r="C75" s="72" t="s">
        <v>66</v>
      </c>
      <c r="D75" s="482">
        <v>19.899999999999999</v>
      </c>
      <c r="G75" s="27"/>
    </row>
    <row r="76" spans="2:7">
      <c r="B76" s="71">
        <v>5105622</v>
      </c>
      <c r="C76" s="72" t="s">
        <v>67</v>
      </c>
      <c r="D76" s="482">
        <v>19.100000000000001</v>
      </c>
      <c r="G76" s="27"/>
    </row>
    <row r="77" spans="2:7">
      <c r="B77" s="71">
        <v>5105903</v>
      </c>
      <c r="C77" s="72" t="s">
        <v>68</v>
      </c>
      <c r="D77" s="482">
        <v>13.9</v>
      </c>
      <c r="G77" s="27"/>
    </row>
    <row r="78" spans="2:7">
      <c r="B78" s="71">
        <v>5106000</v>
      </c>
      <c r="C78" s="72" t="s">
        <v>69</v>
      </c>
      <c r="D78" s="482">
        <v>29.3</v>
      </c>
      <c r="G78" s="27"/>
    </row>
    <row r="79" spans="2:7">
      <c r="B79" s="71">
        <v>5106109</v>
      </c>
      <c r="C79" s="72" t="s">
        <v>70</v>
      </c>
      <c r="D79" s="482">
        <v>19.100000000000001</v>
      </c>
      <c r="G79" s="27"/>
    </row>
    <row r="80" spans="2:7">
      <c r="B80" s="71">
        <v>5106158</v>
      </c>
      <c r="C80" s="72" t="s">
        <v>71</v>
      </c>
      <c r="D80" s="482">
        <v>28.4</v>
      </c>
      <c r="G80" s="27"/>
    </row>
    <row r="81" spans="2:7">
      <c r="B81" s="71">
        <v>5106208</v>
      </c>
      <c r="C81" s="72" t="s">
        <v>72</v>
      </c>
      <c r="D81" s="482">
        <v>31.7</v>
      </c>
      <c r="G81" s="27"/>
    </row>
    <row r="82" spans="2:7">
      <c r="B82" s="71">
        <v>5106216</v>
      </c>
      <c r="C82" s="72" t="s">
        <v>73</v>
      </c>
      <c r="D82" s="482">
        <v>24.6</v>
      </c>
      <c r="G82" s="27"/>
    </row>
    <row r="83" spans="2:7">
      <c r="B83" s="71">
        <v>5108808</v>
      </c>
      <c r="C83" s="72" t="s">
        <v>74</v>
      </c>
      <c r="D83" s="482">
        <v>19.8</v>
      </c>
      <c r="G83" s="27"/>
    </row>
    <row r="84" spans="2:7">
      <c r="B84" s="71">
        <v>5106182</v>
      </c>
      <c r="C84" s="72" t="s">
        <v>75</v>
      </c>
      <c r="D84" s="482">
        <v>30.4</v>
      </c>
      <c r="G84" s="27"/>
    </row>
    <row r="85" spans="2:7">
      <c r="B85" s="71">
        <v>5108857</v>
      </c>
      <c r="C85" s="72" t="s">
        <v>76</v>
      </c>
      <c r="D85" s="482">
        <v>12.9</v>
      </c>
      <c r="G85" s="27"/>
    </row>
    <row r="86" spans="2:7">
      <c r="B86" s="71">
        <v>5108907</v>
      </c>
      <c r="C86" s="72" t="s">
        <v>77</v>
      </c>
      <c r="D86" s="482">
        <v>36.5</v>
      </c>
      <c r="G86" s="27"/>
    </row>
    <row r="87" spans="2:7">
      <c r="B87" s="71">
        <v>5108956</v>
      </c>
      <c r="C87" s="72" t="s">
        <v>78</v>
      </c>
      <c r="D87" s="482">
        <v>12.7</v>
      </c>
      <c r="G87" s="27"/>
    </row>
    <row r="88" spans="2:7">
      <c r="B88" s="71">
        <v>5106224</v>
      </c>
      <c r="C88" s="72" t="s">
        <v>79</v>
      </c>
      <c r="D88" s="482">
        <v>13.9</v>
      </c>
      <c r="G88" s="27"/>
    </row>
    <row r="89" spans="2:7">
      <c r="B89" s="71">
        <v>5106174</v>
      </c>
      <c r="C89" s="72" t="s">
        <v>80</v>
      </c>
      <c r="D89" s="482">
        <v>31.5</v>
      </c>
      <c r="G89" s="27"/>
    </row>
    <row r="90" spans="2:7">
      <c r="B90" s="71">
        <v>5106232</v>
      </c>
      <c r="C90" s="72" t="s">
        <v>81</v>
      </c>
      <c r="D90" s="482">
        <v>22.9</v>
      </c>
      <c r="G90" s="27"/>
    </row>
    <row r="91" spans="2:7">
      <c r="B91" s="71">
        <v>5106190</v>
      </c>
      <c r="C91" s="72" t="s">
        <v>82</v>
      </c>
      <c r="D91" s="482">
        <v>24.5</v>
      </c>
      <c r="G91" s="27"/>
    </row>
    <row r="92" spans="2:7">
      <c r="B92" s="71">
        <v>5106240</v>
      </c>
      <c r="C92" s="72" t="s">
        <v>83</v>
      </c>
      <c r="D92" s="482">
        <v>32.1</v>
      </c>
      <c r="G92" s="27"/>
    </row>
    <row r="93" spans="2:7">
      <c r="B93" s="71">
        <v>5106257</v>
      </c>
      <c r="C93" s="72" t="s">
        <v>84</v>
      </c>
      <c r="D93" s="482">
        <v>27.2</v>
      </c>
      <c r="G93" s="27"/>
    </row>
    <row r="94" spans="2:7">
      <c r="B94" s="71">
        <v>5106273</v>
      </c>
      <c r="C94" s="72" t="s">
        <v>85</v>
      </c>
      <c r="D94" s="482">
        <v>19.8</v>
      </c>
      <c r="G94" s="27"/>
    </row>
    <row r="95" spans="2:7">
      <c r="B95" s="71">
        <v>5106265</v>
      </c>
      <c r="C95" s="72" t="s">
        <v>86</v>
      </c>
      <c r="D95" s="482">
        <v>21.5</v>
      </c>
      <c r="G95" s="27"/>
    </row>
    <row r="96" spans="2:7">
      <c r="B96" s="71">
        <v>5106315</v>
      </c>
      <c r="C96" s="72" t="s">
        <v>87</v>
      </c>
      <c r="D96" s="482">
        <v>18.600000000000001</v>
      </c>
      <c r="G96" s="27"/>
    </row>
    <row r="97" spans="2:7">
      <c r="B97" s="71">
        <v>5106281</v>
      </c>
      <c r="C97" s="72" t="s">
        <v>88</v>
      </c>
      <c r="D97" s="482">
        <v>32.200000000000003</v>
      </c>
      <c r="G97" s="27"/>
    </row>
    <row r="98" spans="2:7">
      <c r="B98" s="71">
        <v>5106299</v>
      </c>
      <c r="C98" s="72" t="s">
        <v>89</v>
      </c>
      <c r="D98" s="482">
        <v>16.5</v>
      </c>
      <c r="G98" s="27"/>
    </row>
    <row r="99" spans="2:7">
      <c r="B99" s="71">
        <v>5106307</v>
      </c>
      <c r="C99" s="72" t="s">
        <v>90</v>
      </c>
      <c r="D99" s="482">
        <v>12.8</v>
      </c>
      <c r="G99" s="27"/>
    </row>
    <row r="100" spans="2:7">
      <c r="B100" s="71">
        <v>5106372</v>
      </c>
      <c r="C100" s="72" t="s">
        <v>91</v>
      </c>
      <c r="D100" s="482">
        <v>23.2</v>
      </c>
      <c r="G100" s="27"/>
    </row>
    <row r="101" spans="2:7">
      <c r="B101" s="71">
        <v>5106422</v>
      </c>
      <c r="C101" s="72" t="s">
        <v>92</v>
      </c>
      <c r="D101" s="482">
        <v>25.1</v>
      </c>
      <c r="G101" s="27"/>
    </row>
    <row r="102" spans="2:7">
      <c r="B102" s="71">
        <v>5106455</v>
      </c>
      <c r="C102" s="72" t="s">
        <v>93</v>
      </c>
      <c r="D102" s="482">
        <v>30</v>
      </c>
      <c r="G102" s="27"/>
    </row>
    <row r="103" spans="2:7">
      <c r="B103" s="71">
        <v>5106505</v>
      </c>
      <c r="C103" s="72" t="s">
        <v>94</v>
      </c>
      <c r="D103" s="482">
        <v>22.7</v>
      </c>
      <c r="G103" s="27"/>
    </row>
    <row r="104" spans="2:7">
      <c r="B104" s="71">
        <v>5106653</v>
      </c>
      <c r="C104" s="72" t="s">
        <v>95</v>
      </c>
      <c r="D104" s="482">
        <v>41.9</v>
      </c>
      <c r="G104" s="27"/>
    </row>
    <row r="105" spans="2:7">
      <c r="B105" s="71">
        <v>5106703</v>
      </c>
      <c r="C105" s="72" t="s">
        <v>96</v>
      </c>
      <c r="D105" s="482">
        <v>13.3</v>
      </c>
      <c r="G105" s="27"/>
    </row>
    <row r="106" spans="2:7">
      <c r="B106" s="71">
        <v>5106752</v>
      </c>
      <c r="C106" s="72" t="s">
        <v>97</v>
      </c>
      <c r="D106" s="482">
        <v>16.100000000000001</v>
      </c>
      <c r="G106" s="27"/>
    </row>
    <row r="107" spans="2:7">
      <c r="B107" s="71">
        <v>5106778</v>
      </c>
      <c r="C107" s="72" t="s">
        <v>98</v>
      </c>
      <c r="D107" s="482">
        <v>30.7</v>
      </c>
      <c r="G107" s="27"/>
    </row>
    <row r="108" spans="2:7">
      <c r="B108" s="71">
        <v>5106802</v>
      </c>
      <c r="C108" s="72" t="s">
        <v>99</v>
      </c>
      <c r="D108" s="482">
        <v>19.100000000000001</v>
      </c>
      <c r="G108" s="27"/>
    </row>
    <row r="109" spans="2:7">
      <c r="B109" s="71">
        <v>5106828</v>
      </c>
      <c r="C109" s="72" t="s">
        <v>100</v>
      </c>
      <c r="D109" s="482">
        <v>31.6</v>
      </c>
      <c r="G109" s="27"/>
    </row>
    <row r="110" spans="2:7">
      <c r="B110" s="71">
        <v>5106851</v>
      </c>
      <c r="C110" s="72" t="s">
        <v>101</v>
      </c>
      <c r="D110" s="482">
        <v>37.299999999999997</v>
      </c>
      <c r="G110" s="27"/>
    </row>
    <row r="111" spans="2:7">
      <c r="B111" s="71">
        <v>5107008</v>
      </c>
      <c r="C111" s="72" t="s">
        <v>102</v>
      </c>
      <c r="D111" s="482">
        <v>25.9</v>
      </c>
      <c r="G111" s="27"/>
    </row>
    <row r="112" spans="2:7">
      <c r="B112" s="71">
        <v>5107040</v>
      </c>
      <c r="C112" s="72" t="s">
        <v>103</v>
      </c>
      <c r="D112" s="482">
        <v>18.7</v>
      </c>
      <c r="G112" s="27"/>
    </row>
    <row r="113" spans="2:7">
      <c r="B113" s="71">
        <v>5107065</v>
      </c>
      <c r="C113" s="72" t="s">
        <v>104</v>
      </c>
      <c r="D113" s="482">
        <v>25.1</v>
      </c>
      <c r="G113" s="27"/>
    </row>
    <row r="114" spans="2:7">
      <c r="B114" s="71">
        <v>5107156</v>
      </c>
      <c r="C114" s="72" t="s">
        <v>105</v>
      </c>
      <c r="D114" s="482">
        <v>18</v>
      </c>
      <c r="G114" s="27"/>
    </row>
    <row r="115" spans="2:7">
      <c r="B115" s="71">
        <v>5107180</v>
      </c>
      <c r="C115" s="72" t="s">
        <v>106</v>
      </c>
      <c r="D115" s="482">
        <v>34.1</v>
      </c>
      <c r="G115" s="27"/>
    </row>
    <row r="116" spans="2:7">
      <c r="B116" s="71">
        <v>5107198</v>
      </c>
      <c r="C116" s="72" t="s">
        <v>107</v>
      </c>
      <c r="D116" s="482">
        <v>22.2</v>
      </c>
      <c r="G116" s="27"/>
    </row>
    <row r="117" spans="2:7">
      <c r="B117" s="71">
        <v>5107206</v>
      </c>
      <c r="C117" s="72" t="s">
        <v>108</v>
      </c>
      <c r="D117" s="482">
        <v>28</v>
      </c>
      <c r="G117" s="27"/>
    </row>
    <row r="118" spans="2:7">
      <c r="B118" s="71">
        <v>5107578</v>
      </c>
      <c r="C118" s="72" t="s">
        <v>109</v>
      </c>
      <c r="D118" s="482">
        <v>50.6</v>
      </c>
      <c r="G118" s="27"/>
    </row>
    <row r="119" spans="2:7">
      <c r="B119" s="71">
        <v>5107602</v>
      </c>
      <c r="C119" s="72" t="s">
        <v>110</v>
      </c>
      <c r="D119" s="482">
        <v>15</v>
      </c>
      <c r="G119" s="27"/>
    </row>
    <row r="120" spans="2:7">
      <c r="B120" s="71">
        <v>5107701</v>
      </c>
      <c r="C120" s="72" t="s">
        <v>111</v>
      </c>
      <c r="D120" s="482">
        <v>21.9</v>
      </c>
      <c r="G120" s="27"/>
    </row>
    <row r="121" spans="2:7">
      <c r="B121" s="71">
        <v>5107750</v>
      </c>
      <c r="C121" s="72" t="s">
        <v>112</v>
      </c>
      <c r="D121" s="482">
        <v>20.3</v>
      </c>
      <c r="G121" s="27"/>
    </row>
    <row r="122" spans="2:7">
      <c r="B122" s="71">
        <v>5107248</v>
      </c>
      <c r="C122" s="72" t="s">
        <v>113</v>
      </c>
      <c r="D122" s="482">
        <v>32.299999999999997</v>
      </c>
      <c r="G122" s="27"/>
    </row>
    <row r="123" spans="2:7">
      <c r="B123" s="71">
        <v>5107743</v>
      </c>
      <c r="C123" s="72" t="s">
        <v>114</v>
      </c>
      <c r="D123" s="482">
        <v>25</v>
      </c>
      <c r="G123" s="27"/>
    </row>
    <row r="124" spans="2:7">
      <c r="B124" s="71">
        <v>5107768</v>
      </c>
      <c r="C124" s="72" t="s">
        <v>115</v>
      </c>
      <c r="D124" s="482">
        <v>23</v>
      </c>
      <c r="G124" s="27"/>
    </row>
    <row r="125" spans="2:7">
      <c r="B125" s="71">
        <v>5107776</v>
      </c>
      <c r="C125" s="72" t="s">
        <v>116</v>
      </c>
      <c r="D125" s="482">
        <v>30.5</v>
      </c>
      <c r="G125" s="27"/>
    </row>
    <row r="126" spans="2:7">
      <c r="B126" s="71">
        <v>5107263</v>
      </c>
      <c r="C126" s="72" t="s">
        <v>117</v>
      </c>
      <c r="D126" s="482">
        <v>12.1</v>
      </c>
      <c r="G126" s="27"/>
    </row>
    <row r="127" spans="2:7">
      <c r="B127" s="71">
        <v>5107792</v>
      </c>
      <c r="C127" s="72" t="s">
        <v>118</v>
      </c>
      <c r="D127" s="482">
        <v>27</v>
      </c>
      <c r="G127" s="27"/>
    </row>
    <row r="128" spans="2:7">
      <c r="B128" s="71">
        <v>5107800</v>
      </c>
      <c r="C128" s="72" t="s">
        <v>119</v>
      </c>
      <c r="D128" s="482">
        <v>34.700000000000003</v>
      </c>
      <c r="G128" s="27"/>
    </row>
    <row r="129" spans="2:7">
      <c r="B129" s="71">
        <v>5107859</v>
      </c>
      <c r="C129" s="72" t="s">
        <v>120</v>
      </c>
      <c r="D129" s="482">
        <v>25.7</v>
      </c>
      <c r="G129" s="27"/>
    </row>
    <row r="130" spans="2:7">
      <c r="B130" s="71">
        <v>5107297</v>
      </c>
      <c r="C130" s="72" t="s">
        <v>121</v>
      </c>
      <c r="D130" s="482">
        <v>14.4</v>
      </c>
      <c r="G130" s="27"/>
    </row>
    <row r="131" spans="2:7">
      <c r="B131" s="71">
        <v>5107305</v>
      </c>
      <c r="C131" s="72" t="s">
        <v>122</v>
      </c>
      <c r="D131" s="482">
        <v>19.7</v>
      </c>
      <c r="G131" s="27"/>
    </row>
    <row r="132" spans="2:7">
      <c r="B132" s="71">
        <v>5107354</v>
      </c>
      <c r="C132" s="72" t="s">
        <v>123</v>
      </c>
      <c r="D132" s="482">
        <v>27.2</v>
      </c>
      <c r="G132" s="27"/>
    </row>
    <row r="133" spans="2:7">
      <c r="B133" s="71">
        <v>5107107</v>
      </c>
      <c r="C133" s="72" t="s">
        <v>124</v>
      </c>
      <c r="D133" s="482">
        <v>20.8</v>
      </c>
      <c r="G133" s="27"/>
    </row>
    <row r="134" spans="2:7">
      <c r="B134" s="71">
        <v>5107404</v>
      </c>
      <c r="C134" s="72" t="s">
        <v>125</v>
      </c>
      <c r="D134" s="482">
        <v>22.8</v>
      </c>
      <c r="G134" s="27"/>
    </row>
    <row r="135" spans="2:7">
      <c r="B135" s="71">
        <v>5107875</v>
      </c>
      <c r="C135" s="72" t="s">
        <v>126</v>
      </c>
      <c r="D135" s="482">
        <v>23</v>
      </c>
      <c r="G135" s="27"/>
    </row>
    <row r="136" spans="2:7">
      <c r="B136" s="71">
        <v>5107883</v>
      </c>
      <c r="C136" s="72" t="s">
        <v>127</v>
      </c>
      <c r="D136" s="482">
        <v>42.7</v>
      </c>
      <c r="G136" s="27"/>
    </row>
    <row r="137" spans="2:7">
      <c r="B137" s="71">
        <v>5107909</v>
      </c>
      <c r="C137" s="72" t="s">
        <v>128</v>
      </c>
      <c r="D137" s="482">
        <v>18</v>
      </c>
      <c r="G137" s="27"/>
    </row>
    <row r="138" spans="2:7">
      <c r="B138" s="71">
        <v>5107925</v>
      </c>
      <c r="C138" s="72" t="s">
        <v>129</v>
      </c>
      <c r="D138" s="482">
        <v>20.6</v>
      </c>
      <c r="G138" s="27"/>
    </row>
    <row r="139" spans="2:7">
      <c r="B139" s="71">
        <v>5107941</v>
      </c>
      <c r="C139" s="72" t="s">
        <v>130</v>
      </c>
      <c r="D139" s="482">
        <v>31.8</v>
      </c>
      <c r="G139" s="27"/>
    </row>
    <row r="140" spans="2:7">
      <c r="B140" s="71">
        <v>5107958</v>
      </c>
      <c r="C140" s="72" t="s">
        <v>131</v>
      </c>
      <c r="D140" s="482">
        <v>16.7</v>
      </c>
      <c r="G140" s="27"/>
    </row>
    <row r="141" spans="2:7">
      <c r="B141" s="71">
        <v>5108006</v>
      </c>
      <c r="C141" s="72" t="s">
        <v>132</v>
      </c>
      <c r="D141" s="482">
        <v>20.399999999999999</v>
      </c>
      <c r="G141" s="27"/>
    </row>
    <row r="142" spans="2:7">
      <c r="B142" s="71">
        <v>5108055</v>
      </c>
      <c r="C142" s="72" t="s">
        <v>133</v>
      </c>
      <c r="D142" s="482">
        <v>17.100000000000001</v>
      </c>
      <c r="G142" s="27"/>
    </row>
    <row r="143" spans="2:7">
      <c r="B143" s="71">
        <v>5108105</v>
      </c>
      <c r="C143" s="72" t="s">
        <v>134</v>
      </c>
      <c r="D143" s="482">
        <v>8.6999999999999993</v>
      </c>
      <c r="G143" s="27"/>
    </row>
    <row r="144" spans="2:7">
      <c r="B144" s="71">
        <v>5108204</v>
      </c>
      <c r="C144" s="72" t="s">
        <v>135</v>
      </c>
      <c r="D144" s="482">
        <v>16.2</v>
      </c>
      <c r="G144" s="27"/>
    </row>
    <row r="145" spans="2:8">
      <c r="B145" s="71">
        <v>5108303</v>
      </c>
      <c r="C145" s="72" t="s">
        <v>136</v>
      </c>
      <c r="D145" s="482">
        <v>31.8</v>
      </c>
      <c r="G145" s="27"/>
    </row>
    <row r="146" spans="2:8">
      <c r="B146" s="71">
        <v>5108352</v>
      </c>
      <c r="C146" s="72" t="s">
        <v>137</v>
      </c>
      <c r="D146" s="482">
        <v>20.7</v>
      </c>
      <c r="G146" s="27"/>
    </row>
    <row r="147" spans="2:8">
      <c r="B147" s="71">
        <v>5108402</v>
      </c>
      <c r="C147" s="72" t="s">
        <v>138</v>
      </c>
      <c r="D147" s="482">
        <v>23.9</v>
      </c>
      <c r="G147" s="27"/>
    </row>
    <row r="148" spans="2:8">
      <c r="B148" s="71">
        <v>5108501</v>
      </c>
      <c r="C148" s="72" t="s">
        <v>139</v>
      </c>
      <c r="D148" s="482">
        <v>15.2</v>
      </c>
      <c r="G148" s="27"/>
    </row>
    <row r="149" spans="2:8">
      <c r="B149" s="71">
        <v>5105507</v>
      </c>
      <c r="C149" s="72" t="s">
        <v>140</v>
      </c>
      <c r="D149" s="482">
        <v>38.200000000000003</v>
      </c>
      <c r="G149" s="27"/>
    </row>
    <row r="150" spans="2:8">
      <c r="B150" s="62">
        <v>5108600</v>
      </c>
      <c r="C150" s="73" t="s">
        <v>141</v>
      </c>
      <c r="D150" s="483">
        <v>24.6</v>
      </c>
      <c r="G150" s="27"/>
    </row>
    <row r="151" spans="2:8">
      <c r="B151" t="s">
        <v>275</v>
      </c>
      <c r="E151" s="480"/>
      <c r="F151" s="480"/>
      <c r="G151" s="481"/>
      <c r="H151" s="482"/>
    </row>
    <row r="153" spans="2:8">
      <c r="B153" s="17" t="s">
        <v>202</v>
      </c>
    </row>
    <row r="154" spans="2:8">
      <c r="B154" s="19" t="s">
        <v>505</v>
      </c>
    </row>
    <row r="155" spans="2:8">
      <c r="B155" s="423" t="s">
        <v>696</v>
      </c>
    </row>
    <row r="156" spans="2:8">
      <c r="B156" t="s">
        <v>695</v>
      </c>
    </row>
    <row r="157" spans="2:8">
      <c r="B157" s="419"/>
    </row>
    <row r="158" spans="2:8">
      <c r="B158" s="419"/>
    </row>
    <row r="159" spans="2:8">
      <c r="B159" s="419"/>
    </row>
    <row r="160" spans="2:8">
      <c r="B160" s="419"/>
    </row>
    <row r="161" spans="2:2">
      <c r="B161" s="419"/>
    </row>
    <row r="162" spans="2:2">
      <c r="B162" s="419"/>
    </row>
    <row r="163" spans="2:2">
      <c r="B163" s="419"/>
    </row>
    <row r="164" spans="2:2">
      <c r="B164" s="419"/>
    </row>
    <row r="165" spans="2:2">
      <c r="B165" s="419"/>
    </row>
    <row r="166" spans="2:2">
      <c r="B166" s="419"/>
    </row>
    <row r="167" spans="2:2">
      <c r="B167" s="419"/>
    </row>
    <row r="168" spans="2:2">
      <c r="B168" s="419"/>
    </row>
    <row r="169" spans="2:2">
      <c r="B169" s="419"/>
    </row>
    <row r="170" spans="2:2">
      <c r="B170" s="419"/>
    </row>
  </sheetData>
  <mergeCells count="1">
    <mergeCell ref="B1:H1"/>
  </mergeCells>
  <hyperlinks>
    <hyperlink ref="B6" location="ÍNDICE!A1" display="VOLTAR"/>
    <hyperlink ref="B155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0" tint="-0.249977111117893"/>
  </sheetPr>
  <dimension ref="B1:L35"/>
  <sheetViews>
    <sheetView showGridLines="0" zoomScaleNormal="100" workbookViewId="0"/>
  </sheetViews>
  <sheetFormatPr defaultRowHeight="15"/>
  <cols>
    <col min="1" max="1" width="5.140625" customWidth="1"/>
    <col min="2" max="2" width="7.28515625" customWidth="1"/>
    <col min="3" max="3" width="10.42578125" bestFit="1" customWidth="1"/>
    <col min="4" max="4" width="10.42578125" customWidth="1"/>
    <col min="5" max="5" width="52.7109375" bestFit="1" customWidth="1"/>
    <col min="6" max="6" width="20.42578125" bestFit="1" customWidth="1"/>
    <col min="7" max="7" width="77.28515625" customWidth="1"/>
    <col min="8" max="8" width="11.7109375" bestFit="1" customWidth="1"/>
    <col min="9" max="9" width="12.5703125" customWidth="1"/>
  </cols>
  <sheetData>
    <row r="1" spans="2:11">
      <c r="B1" s="631" t="s">
        <v>237</v>
      </c>
      <c r="C1" s="631"/>
      <c r="D1" s="631"/>
      <c r="E1" s="631"/>
      <c r="F1" s="631"/>
      <c r="G1" s="631"/>
      <c r="H1" s="631"/>
      <c r="I1" s="631"/>
      <c r="J1" s="631"/>
      <c r="K1" s="631"/>
    </row>
    <row r="2" spans="2:11">
      <c r="B2" s="20" t="s">
        <v>446</v>
      </c>
    </row>
    <row r="3" spans="2:11">
      <c r="B3" s="20" t="s">
        <v>532</v>
      </c>
    </row>
    <row r="4" spans="2:11">
      <c r="B4" s="103">
        <v>2021</v>
      </c>
    </row>
    <row r="5" spans="2:11" s="34" customFormat="1">
      <c r="B5" s="102" t="s">
        <v>302</v>
      </c>
      <c r="D5" s="104"/>
    </row>
    <row r="7" spans="2:11">
      <c r="B7" s="427" t="s">
        <v>177</v>
      </c>
      <c r="C7" s="428" t="s">
        <v>142</v>
      </c>
      <c r="D7" s="428" t="s">
        <v>144</v>
      </c>
      <c r="E7" s="428" t="s">
        <v>241</v>
      </c>
      <c r="F7" s="428" t="s">
        <v>521</v>
      </c>
      <c r="G7" s="428" t="s">
        <v>525</v>
      </c>
      <c r="H7" s="428" t="s">
        <v>151</v>
      </c>
      <c r="I7" s="428" t="s">
        <v>178</v>
      </c>
    </row>
    <row r="8" spans="2:11" ht="47.45" customHeight="1">
      <c r="B8" s="429">
        <v>1</v>
      </c>
      <c r="C8" s="636" t="s">
        <v>143</v>
      </c>
      <c r="D8" s="430" t="s">
        <v>145</v>
      </c>
      <c r="E8" s="431" t="s">
        <v>547</v>
      </c>
      <c r="F8" s="431" t="s">
        <v>242</v>
      </c>
      <c r="G8" s="432" t="s">
        <v>526</v>
      </c>
      <c r="H8" s="429" t="s">
        <v>522</v>
      </c>
      <c r="I8" s="432" t="s">
        <v>356</v>
      </c>
    </row>
    <row r="9" spans="2:11" ht="47.45" customHeight="1">
      <c r="B9" s="429">
        <v>2</v>
      </c>
      <c r="C9" s="637"/>
      <c r="D9" s="430" t="s">
        <v>146</v>
      </c>
      <c r="E9" s="431" t="s">
        <v>313</v>
      </c>
      <c r="F9" s="431" t="s">
        <v>242</v>
      </c>
      <c r="G9" s="432" t="s">
        <v>244</v>
      </c>
      <c r="H9" s="429" t="s">
        <v>523</v>
      </c>
      <c r="I9" s="432" t="s">
        <v>179</v>
      </c>
    </row>
    <row r="10" spans="2:11" ht="47.45" customHeight="1">
      <c r="B10" s="429">
        <v>3</v>
      </c>
      <c r="C10" s="637"/>
      <c r="D10" s="430" t="s">
        <v>147</v>
      </c>
      <c r="E10" s="431" t="s">
        <v>314</v>
      </c>
      <c r="F10" s="431" t="s">
        <v>242</v>
      </c>
      <c r="G10" s="432" t="s">
        <v>245</v>
      </c>
      <c r="H10" s="429" t="s">
        <v>522</v>
      </c>
      <c r="I10" s="429" t="s">
        <v>180</v>
      </c>
    </row>
    <row r="11" spans="2:11" ht="47.45" customHeight="1">
      <c r="B11" s="429">
        <v>4</v>
      </c>
      <c r="C11" s="637"/>
      <c r="D11" s="430" t="s">
        <v>148</v>
      </c>
      <c r="E11" s="431" t="s">
        <v>315</v>
      </c>
      <c r="F11" s="431" t="s">
        <v>243</v>
      </c>
      <c r="G11" s="432" t="s">
        <v>250</v>
      </c>
      <c r="H11" s="429" t="s">
        <v>524</v>
      </c>
      <c r="I11" s="432" t="s">
        <v>180</v>
      </c>
    </row>
    <row r="12" spans="2:11" ht="47.45" customHeight="1">
      <c r="B12" s="429">
        <v>5</v>
      </c>
      <c r="C12" s="637"/>
      <c r="D12" s="430" t="s">
        <v>149</v>
      </c>
      <c r="E12" s="431" t="s">
        <v>316</v>
      </c>
      <c r="F12" s="431" t="s">
        <v>242</v>
      </c>
      <c r="G12" s="432" t="s">
        <v>312</v>
      </c>
      <c r="H12" s="429" t="s">
        <v>527</v>
      </c>
      <c r="I12" s="429" t="s">
        <v>185</v>
      </c>
    </row>
    <row r="13" spans="2:11" ht="47.45" customHeight="1">
      <c r="B13" s="433">
        <v>6</v>
      </c>
      <c r="C13" s="638"/>
      <c r="D13" s="433" t="s">
        <v>150</v>
      </c>
      <c r="E13" s="434" t="s">
        <v>317</v>
      </c>
      <c r="F13" s="434" t="s">
        <v>242</v>
      </c>
      <c r="G13" s="435" t="s">
        <v>246</v>
      </c>
      <c r="H13" s="433" t="s">
        <v>527</v>
      </c>
      <c r="I13" s="433" t="s">
        <v>185</v>
      </c>
    </row>
    <row r="14" spans="2:11" ht="47.45" customHeight="1">
      <c r="B14" s="429">
        <v>7</v>
      </c>
      <c r="C14" s="639" t="s">
        <v>160</v>
      </c>
      <c r="D14" s="436" t="s">
        <v>152</v>
      </c>
      <c r="E14" s="437" t="s">
        <v>318</v>
      </c>
      <c r="F14" s="437" t="s">
        <v>243</v>
      </c>
      <c r="G14" s="438" t="s">
        <v>252</v>
      </c>
      <c r="H14" s="439" t="s">
        <v>161</v>
      </c>
      <c r="I14" s="439" t="s">
        <v>495</v>
      </c>
    </row>
    <row r="15" spans="2:11" ht="47.45" customHeight="1">
      <c r="B15" s="429">
        <v>8</v>
      </c>
      <c r="C15" s="640"/>
      <c r="D15" s="440" t="s">
        <v>153</v>
      </c>
      <c r="E15" s="441" t="s">
        <v>319</v>
      </c>
      <c r="F15" s="441" t="s">
        <v>243</v>
      </c>
      <c r="G15" s="127" t="s">
        <v>251</v>
      </c>
      <c r="H15" s="442" t="s">
        <v>161</v>
      </c>
      <c r="I15" s="442" t="s">
        <v>495</v>
      </c>
    </row>
    <row r="16" spans="2:11" ht="47.45" customHeight="1">
      <c r="B16" s="429">
        <v>9</v>
      </c>
      <c r="C16" s="640"/>
      <c r="D16" s="440" t="s">
        <v>154</v>
      </c>
      <c r="E16" s="441" t="s">
        <v>320</v>
      </c>
      <c r="F16" s="441" t="s">
        <v>243</v>
      </c>
      <c r="G16" s="127" t="s">
        <v>248</v>
      </c>
      <c r="H16" s="442" t="s">
        <v>161</v>
      </c>
      <c r="I16" s="442" t="s">
        <v>184</v>
      </c>
    </row>
    <row r="17" spans="2:12" ht="47.45" customHeight="1">
      <c r="B17" s="429">
        <v>10</v>
      </c>
      <c r="C17" s="640"/>
      <c r="D17" s="440" t="s">
        <v>155</v>
      </c>
      <c r="E17" s="441" t="s">
        <v>321</v>
      </c>
      <c r="F17" s="441" t="s">
        <v>243</v>
      </c>
      <c r="G17" s="127" t="s">
        <v>247</v>
      </c>
      <c r="H17" s="442" t="s">
        <v>161</v>
      </c>
      <c r="I17" s="442" t="s">
        <v>184</v>
      </c>
    </row>
    <row r="18" spans="2:12" ht="47.45" customHeight="1">
      <c r="B18" s="429">
        <v>11</v>
      </c>
      <c r="C18" s="640"/>
      <c r="D18" s="440" t="s">
        <v>156</v>
      </c>
      <c r="E18" s="441" t="s">
        <v>322</v>
      </c>
      <c r="F18" s="441" t="s">
        <v>243</v>
      </c>
      <c r="G18" s="127" t="s">
        <v>254</v>
      </c>
      <c r="H18" s="442" t="s">
        <v>161</v>
      </c>
      <c r="I18" s="442" t="s">
        <v>184</v>
      </c>
    </row>
    <row r="19" spans="2:12" ht="47.45" customHeight="1">
      <c r="B19" s="433">
        <v>12</v>
      </c>
      <c r="C19" s="641"/>
      <c r="D19" s="443" t="s">
        <v>157</v>
      </c>
      <c r="E19" s="444" t="s">
        <v>323</v>
      </c>
      <c r="F19" s="444" t="s">
        <v>243</v>
      </c>
      <c r="G19" s="435" t="s">
        <v>249</v>
      </c>
      <c r="H19" s="433" t="s">
        <v>161</v>
      </c>
      <c r="I19" s="433" t="s">
        <v>184</v>
      </c>
    </row>
    <row r="20" spans="2:12" ht="47.45" customHeight="1">
      <c r="B20" s="429">
        <v>13</v>
      </c>
      <c r="C20" s="642" t="s">
        <v>170</v>
      </c>
      <c r="D20" s="430" t="s">
        <v>158</v>
      </c>
      <c r="E20" s="445" t="s">
        <v>324</v>
      </c>
      <c r="F20" s="445" t="s">
        <v>243</v>
      </c>
      <c r="G20" s="432" t="s">
        <v>256</v>
      </c>
      <c r="H20" s="432" t="s">
        <v>524</v>
      </c>
      <c r="I20" s="432" t="s">
        <v>262</v>
      </c>
    </row>
    <row r="21" spans="2:12" ht="47.45" customHeight="1">
      <c r="B21" s="429">
        <v>14</v>
      </c>
      <c r="C21" s="643"/>
      <c r="D21" s="430" t="s">
        <v>159</v>
      </c>
      <c r="E21" s="445" t="s">
        <v>325</v>
      </c>
      <c r="F21" s="445" t="s">
        <v>243</v>
      </c>
      <c r="G21" s="432" t="s">
        <v>257</v>
      </c>
      <c r="H21" s="429" t="s">
        <v>524</v>
      </c>
      <c r="I21" s="432" t="s">
        <v>262</v>
      </c>
    </row>
    <row r="22" spans="2:12" ht="47.45" customHeight="1">
      <c r="B22" s="429">
        <v>15</v>
      </c>
      <c r="C22" s="643"/>
      <c r="D22" s="430" t="s">
        <v>162</v>
      </c>
      <c r="E22" s="445" t="s">
        <v>326</v>
      </c>
      <c r="F22" s="445" t="s">
        <v>243</v>
      </c>
      <c r="G22" s="432" t="s">
        <v>255</v>
      </c>
      <c r="H22" s="429" t="s">
        <v>524</v>
      </c>
      <c r="I22" s="432" t="s">
        <v>262</v>
      </c>
    </row>
    <row r="23" spans="2:12" ht="47.45" customHeight="1">
      <c r="B23" s="429">
        <v>16</v>
      </c>
      <c r="C23" s="643"/>
      <c r="D23" s="430" t="s">
        <v>163</v>
      </c>
      <c r="E23" s="445" t="s">
        <v>328</v>
      </c>
      <c r="F23" s="445" t="s">
        <v>243</v>
      </c>
      <c r="G23" s="432" t="s">
        <v>335</v>
      </c>
      <c r="H23" s="429" t="s">
        <v>524</v>
      </c>
      <c r="I23" s="432" t="s">
        <v>262</v>
      </c>
      <c r="L23" s="53"/>
    </row>
    <row r="24" spans="2:12" ht="47.45" customHeight="1">
      <c r="B24" s="429">
        <v>17</v>
      </c>
      <c r="C24" s="643"/>
      <c r="D24" s="430" t="s">
        <v>164</v>
      </c>
      <c r="E24" s="445" t="s">
        <v>327</v>
      </c>
      <c r="F24" s="445" t="s">
        <v>243</v>
      </c>
      <c r="G24" s="432" t="s">
        <v>259</v>
      </c>
      <c r="H24" s="429" t="s">
        <v>524</v>
      </c>
      <c r="I24" s="432" t="s">
        <v>263</v>
      </c>
    </row>
    <row r="25" spans="2:12" ht="47.45" customHeight="1">
      <c r="B25" s="429">
        <v>18</v>
      </c>
      <c r="C25" s="643"/>
      <c r="D25" s="430" t="s">
        <v>165</v>
      </c>
      <c r="E25" s="445" t="s">
        <v>329</v>
      </c>
      <c r="F25" s="445" t="s">
        <v>243</v>
      </c>
      <c r="G25" s="432" t="s">
        <v>334</v>
      </c>
      <c r="H25" s="429" t="s">
        <v>524</v>
      </c>
      <c r="I25" s="432" t="s">
        <v>262</v>
      </c>
    </row>
    <row r="26" spans="2:12" ht="47.45" customHeight="1">
      <c r="B26" s="429">
        <v>19</v>
      </c>
      <c r="C26" s="643"/>
      <c r="D26" s="430" t="s">
        <v>166</v>
      </c>
      <c r="E26" s="445" t="s">
        <v>330</v>
      </c>
      <c r="F26" s="445" t="s">
        <v>243</v>
      </c>
      <c r="G26" s="432" t="s">
        <v>258</v>
      </c>
      <c r="H26" s="429" t="s">
        <v>524</v>
      </c>
      <c r="I26" s="432" t="s">
        <v>262</v>
      </c>
    </row>
    <row r="27" spans="2:12" ht="61.15" customHeight="1">
      <c r="B27" s="429">
        <v>20</v>
      </c>
      <c r="C27" s="643"/>
      <c r="D27" s="430" t="s">
        <v>167</v>
      </c>
      <c r="E27" s="445" t="s">
        <v>331</v>
      </c>
      <c r="F27" s="445" t="s">
        <v>243</v>
      </c>
      <c r="G27" s="432" t="s">
        <v>260</v>
      </c>
      <c r="H27" s="429" t="s">
        <v>524</v>
      </c>
      <c r="I27" s="432" t="s">
        <v>262</v>
      </c>
    </row>
    <row r="28" spans="2:12" ht="47.45" customHeight="1">
      <c r="B28" s="429">
        <v>21</v>
      </c>
      <c r="C28" s="643"/>
      <c r="D28" s="430" t="s">
        <v>168</v>
      </c>
      <c r="E28" s="445" t="s">
        <v>332</v>
      </c>
      <c r="F28" s="445" t="s">
        <v>243</v>
      </c>
      <c r="G28" s="432" t="s">
        <v>253</v>
      </c>
      <c r="H28" s="429" t="s">
        <v>524</v>
      </c>
      <c r="I28" s="432" t="s">
        <v>262</v>
      </c>
    </row>
    <row r="29" spans="2:12" ht="47.45" customHeight="1">
      <c r="B29" s="433">
        <v>22</v>
      </c>
      <c r="C29" s="644"/>
      <c r="D29" s="443" t="s">
        <v>169</v>
      </c>
      <c r="E29" s="446" t="s">
        <v>333</v>
      </c>
      <c r="F29" s="446" t="s">
        <v>243</v>
      </c>
      <c r="G29" s="435" t="s">
        <v>261</v>
      </c>
      <c r="H29" s="433" t="s">
        <v>524</v>
      </c>
      <c r="I29" s="435" t="s">
        <v>262</v>
      </c>
    </row>
    <row r="30" spans="2:12" ht="47.45" customHeight="1">
      <c r="B30" s="439">
        <v>23</v>
      </c>
      <c r="C30" s="632" t="s">
        <v>175</v>
      </c>
      <c r="D30" s="436" t="s">
        <v>171</v>
      </c>
      <c r="E30" s="447" t="s">
        <v>528</v>
      </c>
      <c r="F30" s="447" t="s">
        <v>243</v>
      </c>
      <c r="G30" s="438" t="s">
        <v>264</v>
      </c>
      <c r="H30" s="429" t="s">
        <v>524</v>
      </c>
      <c r="I30" s="438" t="s">
        <v>183</v>
      </c>
    </row>
    <row r="31" spans="2:12" ht="47.45" customHeight="1">
      <c r="B31" s="442">
        <v>24</v>
      </c>
      <c r="C31" s="633"/>
      <c r="D31" s="440" t="s">
        <v>172</v>
      </c>
      <c r="E31" s="448" t="s">
        <v>529</v>
      </c>
      <c r="F31" s="448" t="s">
        <v>243</v>
      </c>
      <c r="G31" s="127" t="s">
        <v>265</v>
      </c>
      <c r="H31" s="429" t="s">
        <v>524</v>
      </c>
      <c r="I31" s="127" t="s">
        <v>183</v>
      </c>
    </row>
    <row r="32" spans="2:12" ht="47.45" customHeight="1">
      <c r="B32" s="442">
        <v>25</v>
      </c>
      <c r="C32" s="633"/>
      <c r="D32" s="440" t="s">
        <v>173</v>
      </c>
      <c r="E32" s="448" t="s">
        <v>530</v>
      </c>
      <c r="F32" s="448" t="s">
        <v>243</v>
      </c>
      <c r="G32" s="127" t="s">
        <v>266</v>
      </c>
      <c r="H32" s="429" t="s">
        <v>524</v>
      </c>
      <c r="I32" s="127" t="s">
        <v>183</v>
      </c>
    </row>
    <row r="33" spans="2:9" ht="47.45" customHeight="1">
      <c r="B33" s="433">
        <v>26</v>
      </c>
      <c r="C33" s="634"/>
      <c r="D33" s="443" t="s">
        <v>174</v>
      </c>
      <c r="E33" s="449" t="s">
        <v>531</v>
      </c>
      <c r="F33" s="449" t="s">
        <v>243</v>
      </c>
      <c r="G33" s="435" t="s">
        <v>267</v>
      </c>
      <c r="H33" s="433" t="s">
        <v>524</v>
      </c>
      <c r="I33" s="435" t="s">
        <v>183</v>
      </c>
    </row>
    <row r="34" spans="2:9" ht="27" customHeight="1">
      <c r="B34" s="450" t="s">
        <v>275</v>
      </c>
      <c r="C34" s="450"/>
      <c r="D34" s="450"/>
      <c r="E34" s="450"/>
      <c r="F34" s="450"/>
      <c r="G34" s="450"/>
      <c r="H34" s="450"/>
      <c r="I34" s="450"/>
    </row>
    <row r="35" spans="2:9">
      <c r="B35" s="635"/>
      <c r="C35" s="635"/>
      <c r="D35" s="635"/>
      <c r="E35" s="635"/>
      <c r="F35" s="635"/>
      <c r="G35" s="635"/>
      <c r="H35" s="635"/>
      <c r="I35" s="635"/>
    </row>
  </sheetData>
  <mergeCells count="6">
    <mergeCell ref="B1:K1"/>
    <mergeCell ref="C30:C33"/>
    <mergeCell ref="B35:I35"/>
    <mergeCell ref="C8:C13"/>
    <mergeCell ref="C14:C19"/>
    <mergeCell ref="C20:C29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G156"/>
  <sheetViews>
    <sheetView showGridLines="0" zoomScaleNormal="100" workbookViewId="0">
      <selection activeCell="F8" sqref="F8"/>
    </sheetView>
  </sheetViews>
  <sheetFormatPr defaultColWidth="8.85546875" defaultRowHeight="15"/>
  <cols>
    <col min="1" max="1" width="8.85546875" style="27"/>
    <col min="2" max="2" width="16.42578125" style="27" customWidth="1"/>
    <col min="3" max="3" width="30" style="27" bestFit="1" customWidth="1"/>
    <col min="4" max="4" width="18.5703125" style="27" customWidth="1"/>
    <col min="5" max="5" width="19.140625" style="27" customWidth="1"/>
    <col min="6" max="6" width="20.140625" style="27" customWidth="1"/>
    <col min="7" max="16384" width="8.85546875" style="27"/>
  </cols>
  <sheetData>
    <row r="1" spans="2:7">
      <c r="B1" s="631" t="s">
        <v>237</v>
      </c>
      <c r="C1" s="631"/>
      <c r="D1" s="631"/>
      <c r="E1" s="631"/>
      <c r="F1" s="631"/>
    </row>
    <row r="2" spans="2:7">
      <c r="B2" s="532"/>
      <c r="C2" s="532"/>
      <c r="D2" s="532"/>
      <c r="E2" s="532"/>
      <c r="F2" s="532"/>
    </row>
    <row r="3" spans="2:7">
      <c r="B3" s="20" t="s">
        <v>428</v>
      </c>
    </row>
    <row r="4" spans="2:7">
      <c r="B4" s="20" t="s">
        <v>593</v>
      </c>
    </row>
    <row r="5" spans="2:7">
      <c r="B5" s="103">
        <v>2021</v>
      </c>
    </row>
    <row r="6" spans="2:7">
      <c r="B6" s="102" t="s">
        <v>302</v>
      </c>
    </row>
    <row r="8" spans="2:7" ht="30">
      <c r="B8" s="533" t="s">
        <v>186</v>
      </c>
      <c r="C8" s="67" t="s">
        <v>0</v>
      </c>
      <c r="D8" s="605" t="s">
        <v>277</v>
      </c>
      <c r="E8" s="606" t="s">
        <v>278</v>
      </c>
      <c r="F8" s="605" t="s">
        <v>660</v>
      </c>
    </row>
    <row r="9" spans="2:7">
      <c r="B9" s="68" t="s">
        <v>191</v>
      </c>
      <c r="C9" s="90" t="s">
        <v>192</v>
      </c>
      <c r="D9" s="68" t="s">
        <v>193</v>
      </c>
      <c r="E9" s="69" t="s">
        <v>194</v>
      </c>
      <c r="F9" s="68" t="s">
        <v>195</v>
      </c>
    </row>
    <row r="10" spans="2:7">
      <c r="B10" s="71">
        <v>5100102</v>
      </c>
      <c r="C10" s="72" t="s">
        <v>1</v>
      </c>
      <c r="D10" s="480">
        <v>32.1</v>
      </c>
      <c r="E10" s="484">
        <v>0</v>
      </c>
      <c r="F10" s="485">
        <v>67.900000000000006</v>
      </c>
      <c r="G10" s="74"/>
    </row>
    <row r="11" spans="2:7">
      <c r="B11" s="71">
        <v>5100201</v>
      </c>
      <c r="C11" s="72" t="s">
        <v>2</v>
      </c>
      <c r="D11" s="480">
        <v>5.7</v>
      </c>
      <c r="E11" s="484">
        <v>0</v>
      </c>
      <c r="F11" s="485">
        <v>94.3</v>
      </c>
    </row>
    <row r="12" spans="2:7">
      <c r="B12" s="71">
        <v>5100250</v>
      </c>
      <c r="C12" s="72" t="s">
        <v>3</v>
      </c>
      <c r="D12" s="480">
        <v>10.9</v>
      </c>
      <c r="E12" s="484">
        <v>4.0999999999999996</v>
      </c>
      <c r="F12" s="485">
        <v>85</v>
      </c>
    </row>
    <row r="13" spans="2:7">
      <c r="B13" s="71">
        <v>5100300</v>
      </c>
      <c r="C13" s="72" t="s">
        <v>4</v>
      </c>
      <c r="D13" s="480">
        <v>7.9</v>
      </c>
      <c r="E13" s="484">
        <v>3.4</v>
      </c>
      <c r="F13" s="485">
        <v>88.7</v>
      </c>
    </row>
    <row r="14" spans="2:7">
      <c r="B14" s="71">
        <v>5100359</v>
      </c>
      <c r="C14" s="72" t="s">
        <v>5</v>
      </c>
      <c r="D14" s="480">
        <v>7.3</v>
      </c>
      <c r="E14" s="484">
        <v>26</v>
      </c>
      <c r="F14" s="485">
        <v>66.7</v>
      </c>
    </row>
    <row r="15" spans="2:7">
      <c r="B15" s="71">
        <v>5100409</v>
      </c>
      <c r="C15" s="72" t="s">
        <v>6</v>
      </c>
      <c r="D15" s="480">
        <v>20.8</v>
      </c>
      <c r="E15" s="484">
        <v>0</v>
      </c>
      <c r="F15" s="485">
        <v>79.2</v>
      </c>
    </row>
    <row r="16" spans="2:7">
      <c r="B16" s="71">
        <v>5100508</v>
      </c>
      <c r="C16" s="72" t="s">
        <v>7</v>
      </c>
      <c r="D16" s="480">
        <v>33.4</v>
      </c>
      <c r="E16" s="484">
        <v>3.2</v>
      </c>
      <c r="F16" s="485">
        <v>63.4</v>
      </c>
    </row>
    <row r="17" spans="2:6">
      <c r="B17" s="71">
        <v>5100607</v>
      </c>
      <c r="C17" s="72" t="s">
        <v>8</v>
      </c>
      <c r="D17" s="480">
        <v>0.3</v>
      </c>
      <c r="E17" s="484">
        <v>0.2</v>
      </c>
      <c r="F17" s="485">
        <v>99.5</v>
      </c>
    </row>
    <row r="18" spans="2:6">
      <c r="B18" s="71">
        <v>5100805</v>
      </c>
      <c r="C18" s="72" t="s">
        <v>9</v>
      </c>
      <c r="D18" s="480">
        <v>17.5</v>
      </c>
      <c r="E18" s="484">
        <v>0</v>
      </c>
      <c r="F18" s="485">
        <v>82.5</v>
      </c>
    </row>
    <row r="19" spans="2:6">
      <c r="B19" s="71">
        <v>5101001</v>
      </c>
      <c r="C19" s="72" t="s">
        <v>10</v>
      </c>
      <c r="D19" s="480">
        <v>1.7</v>
      </c>
      <c r="E19" s="484">
        <v>0</v>
      </c>
      <c r="F19" s="485">
        <v>98.3</v>
      </c>
    </row>
    <row r="20" spans="2:6">
      <c r="B20" s="71">
        <v>5101209</v>
      </c>
      <c r="C20" s="72" t="s">
        <v>11</v>
      </c>
      <c r="D20" s="480">
        <v>5.9</v>
      </c>
      <c r="E20" s="484">
        <v>0</v>
      </c>
      <c r="F20" s="485">
        <v>94.1</v>
      </c>
    </row>
    <row r="21" spans="2:6">
      <c r="B21" s="71">
        <v>5101258</v>
      </c>
      <c r="C21" s="72" t="s">
        <v>12</v>
      </c>
      <c r="D21" s="480">
        <v>2.5</v>
      </c>
      <c r="E21" s="484">
        <v>2.5</v>
      </c>
      <c r="F21" s="485">
        <v>95</v>
      </c>
    </row>
    <row r="22" spans="2:6">
      <c r="B22" s="71">
        <v>5101308</v>
      </c>
      <c r="C22" s="72" t="s">
        <v>13</v>
      </c>
      <c r="D22" s="480">
        <v>29.3</v>
      </c>
      <c r="E22" s="484">
        <v>0.7</v>
      </c>
      <c r="F22" s="485">
        <v>70</v>
      </c>
    </row>
    <row r="23" spans="2:6">
      <c r="B23" s="71">
        <v>5101407</v>
      </c>
      <c r="C23" s="72" t="s">
        <v>14</v>
      </c>
      <c r="D23" s="480">
        <v>51.1</v>
      </c>
      <c r="E23" s="484">
        <v>2.8</v>
      </c>
      <c r="F23" s="485">
        <v>46.1</v>
      </c>
    </row>
    <row r="24" spans="2:6">
      <c r="B24" s="71">
        <v>5101605</v>
      </c>
      <c r="C24" s="72" t="s">
        <v>15</v>
      </c>
      <c r="D24" s="480">
        <v>7.3</v>
      </c>
      <c r="E24" s="484">
        <v>0</v>
      </c>
      <c r="F24" s="485">
        <v>92.7</v>
      </c>
    </row>
    <row r="25" spans="2:6">
      <c r="B25" s="71">
        <v>5101704</v>
      </c>
      <c r="C25" s="72" t="s">
        <v>16</v>
      </c>
      <c r="D25" s="480">
        <v>12.6</v>
      </c>
      <c r="E25" s="484">
        <v>5.5</v>
      </c>
      <c r="F25" s="485">
        <v>81.900000000000006</v>
      </c>
    </row>
    <row r="26" spans="2:6">
      <c r="B26" s="71">
        <v>5101803</v>
      </c>
      <c r="C26" s="72" t="s">
        <v>17</v>
      </c>
      <c r="D26" s="480">
        <v>14.1</v>
      </c>
      <c r="E26" s="484">
        <v>3.4</v>
      </c>
      <c r="F26" s="485">
        <v>82.5</v>
      </c>
    </row>
    <row r="27" spans="2:6">
      <c r="B27" s="71">
        <v>5101852</v>
      </c>
      <c r="C27" s="72" t="s">
        <v>18</v>
      </c>
      <c r="D27" s="480">
        <v>36.700000000000003</v>
      </c>
      <c r="E27" s="484">
        <v>0</v>
      </c>
      <c r="F27" s="485">
        <v>63.3</v>
      </c>
    </row>
    <row r="28" spans="2:6">
      <c r="B28" s="71">
        <v>5101902</v>
      </c>
      <c r="C28" s="72" t="s">
        <v>19</v>
      </c>
      <c r="D28" s="480">
        <v>5.6</v>
      </c>
      <c r="E28" s="484">
        <v>24</v>
      </c>
      <c r="F28" s="485">
        <v>70.400000000000006</v>
      </c>
    </row>
    <row r="29" spans="2:6">
      <c r="B29" s="71">
        <v>5102504</v>
      </c>
      <c r="C29" s="72" t="s">
        <v>20</v>
      </c>
      <c r="D29" s="480">
        <v>8</v>
      </c>
      <c r="E29" s="484">
        <v>2.6</v>
      </c>
      <c r="F29" s="485">
        <v>89.4</v>
      </c>
    </row>
    <row r="30" spans="2:6">
      <c r="B30" s="71">
        <v>5102603</v>
      </c>
      <c r="C30" s="72" t="s">
        <v>21</v>
      </c>
      <c r="D30" s="480">
        <v>8.5</v>
      </c>
      <c r="E30" s="484">
        <v>13.7</v>
      </c>
      <c r="F30" s="485">
        <v>77.8</v>
      </c>
    </row>
    <row r="31" spans="2:6">
      <c r="B31" s="71">
        <v>5102637</v>
      </c>
      <c r="C31" s="72" t="s">
        <v>22</v>
      </c>
      <c r="D31" s="480">
        <v>8.1</v>
      </c>
      <c r="E31" s="484">
        <v>10</v>
      </c>
      <c r="F31" s="485">
        <v>81.900000000000006</v>
      </c>
    </row>
    <row r="32" spans="2:6">
      <c r="B32" s="71">
        <v>5102678</v>
      </c>
      <c r="C32" s="72" t="s">
        <v>23</v>
      </c>
      <c r="D32" s="480">
        <v>14.3</v>
      </c>
      <c r="E32" s="484">
        <v>2.8</v>
      </c>
      <c r="F32" s="485">
        <v>82.9</v>
      </c>
    </row>
    <row r="33" spans="2:6">
      <c r="B33" s="71">
        <v>5102686</v>
      </c>
      <c r="C33" s="72" t="s">
        <v>24</v>
      </c>
      <c r="D33" s="480">
        <v>14.6</v>
      </c>
      <c r="E33" s="484">
        <v>0.9</v>
      </c>
      <c r="F33" s="485">
        <v>84.5</v>
      </c>
    </row>
    <row r="34" spans="2:6">
      <c r="B34" s="71">
        <v>5102694</v>
      </c>
      <c r="C34" s="72" t="s">
        <v>25</v>
      </c>
      <c r="D34" s="480">
        <v>35.200000000000003</v>
      </c>
      <c r="E34" s="484">
        <v>7.7</v>
      </c>
      <c r="F34" s="485">
        <v>57.1</v>
      </c>
    </row>
    <row r="35" spans="2:6">
      <c r="B35" s="71">
        <v>5102702</v>
      </c>
      <c r="C35" s="72" t="s">
        <v>26</v>
      </c>
      <c r="D35" s="480">
        <v>5.9</v>
      </c>
      <c r="E35" s="484">
        <v>20.7</v>
      </c>
      <c r="F35" s="485">
        <v>73.400000000000006</v>
      </c>
    </row>
    <row r="36" spans="2:6">
      <c r="B36" s="71">
        <v>5102793</v>
      </c>
      <c r="C36" s="72" t="s">
        <v>27</v>
      </c>
      <c r="D36" s="480">
        <v>7.6</v>
      </c>
      <c r="E36" s="484">
        <v>2.9</v>
      </c>
      <c r="F36" s="485">
        <v>89.5</v>
      </c>
    </row>
    <row r="37" spans="2:6">
      <c r="B37" s="71">
        <v>5102850</v>
      </c>
      <c r="C37" s="72" t="s">
        <v>28</v>
      </c>
      <c r="D37" s="480">
        <v>27.3</v>
      </c>
      <c r="E37" s="484">
        <v>4.9000000000000004</v>
      </c>
      <c r="F37" s="485">
        <v>67.8</v>
      </c>
    </row>
    <row r="38" spans="2:6">
      <c r="B38" s="71">
        <v>5103007</v>
      </c>
      <c r="C38" s="72" t="s">
        <v>29</v>
      </c>
      <c r="D38" s="480">
        <v>23.3</v>
      </c>
      <c r="E38" s="484">
        <v>2.2000000000000002</v>
      </c>
      <c r="F38" s="485">
        <v>74.5</v>
      </c>
    </row>
    <row r="39" spans="2:6">
      <c r="B39" s="71">
        <v>5103056</v>
      </c>
      <c r="C39" s="72" t="s">
        <v>30</v>
      </c>
      <c r="D39" s="480">
        <v>16.399999999999999</v>
      </c>
      <c r="E39" s="484">
        <v>12</v>
      </c>
      <c r="F39" s="485">
        <v>71.599999999999994</v>
      </c>
    </row>
    <row r="40" spans="2:6">
      <c r="B40" s="71">
        <v>5103106</v>
      </c>
      <c r="C40" s="72" t="s">
        <v>31</v>
      </c>
      <c r="D40" s="480">
        <v>14.2</v>
      </c>
      <c r="E40" s="484">
        <v>28.2</v>
      </c>
      <c r="F40" s="485">
        <v>57.6</v>
      </c>
    </row>
    <row r="41" spans="2:6">
      <c r="B41" s="71">
        <v>5103205</v>
      </c>
      <c r="C41" s="72" t="s">
        <v>32</v>
      </c>
      <c r="D41" s="480">
        <v>8.1</v>
      </c>
      <c r="E41" s="484">
        <v>9.6999999999999993</v>
      </c>
      <c r="F41" s="485">
        <v>82.2</v>
      </c>
    </row>
    <row r="42" spans="2:6">
      <c r="B42" s="71">
        <v>5103254</v>
      </c>
      <c r="C42" s="72" t="s">
        <v>33</v>
      </c>
      <c r="D42" s="480">
        <v>34.1</v>
      </c>
      <c r="E42" s="484">
        <v>5.0999999999999996</v>
      </c>
      <c r="F42" s="485">
        <v>60.8</v>
      </c>
    </row>
    <row r="43" spans="2:6">
      <c r="B43" s="71">
        <v>5103304</v>
      </c>
      <c r="C43" s="72" t="s">
        <v>34</v>
      </c>
      <c r="D43" s="480">
        <v>17.5</v>
      </c>
      <c r="E43" s="484">
        <v>18.5</v>
      </c>
      <c r="F43" s="485">
        <v>64</v>
      </c>
    </row>
    <row r="44" spans="2:6">
      <c r="B44" s="71">
        <v>5103353</v>
      </c>
      <c r="C44" s="72" t="s">
        <v>35</v>
      </c>
      <c r="D44" s="480">
        <v>21.8</v>
      </c>
      <c r="E44" s="484">
        <v>3</v>
      </c>
      <c r="F44" s="485">
        <v>75.2</v>
      </c>
    </row>
    <row r="45" spans="2:6">
      <c r="B45" s="71">
        <v>5103361</v>
      </c>
      <c r="C45" s="72" t="s">
        <v>36</v>
      </c>
      <c r="D45" s="480">
        <v>20.2</v>
      </c>
      <c r="E45" s="484">
        <v>3.6</v>
      </c>
      <c r="F45" s="485">
        <v>76.2</v>
      </c>
    </row>
    <row r="46" spans="2:6">
      <c r="B46" s="71">
        <v>5103379</v>
      </c>
      <c r="C46" s="72" t="s">
        <v>37</v>
      </c>
      <c r="D46" s="480">
        <v>2.9</v>
      </c>
      <c r="E46" s="484">
        <v>20.7</v>
      </c>
      <c r="F46" s="485">
        <v>76.400000000000006</v>
      </c>
    </row>
    <row r="47" spans="2:6">
      <c r="B47" s="71">
        <v>5103403</v>
      </c>
      <c r="C47" s="72" t="s">
        <v>38</v>
      </c>
      <c r="D47" s="480">
        <v>9.8000000000000007</v>
      </c>
      <c r="E47" s="484">
        <v>3.5</v>
      </c>
      <c r="F47" s="485">
        <v>86.7</v>
      </c>
    </row>
    <row r="48" spans="2:6">
      <c r="B48" s="71">
        <v>5103437</v>
      </c>
      <c r="C48" s="72" t="s">
        <v>39</v>
      </c>
      <c r="D48" s="480">
        <v>5.6</v>
      </c>
      <c r="E48" s="484">
        <v>0</v>
      </c>
      <c r="F48" s="485">
        <v>94.4</v>
      </c>
    </row>
    <row r="49" spans="2:6">
      <c r="B49" s="71">
        <v>5103452</v>
      </c>
      <c r="C49" s="72" t="s">
        <v>40</v>
      </c>
      <c r="D49" s="480">
        <v>23.8</v>
      </c>
      <c r="E49" s="484">
        <v>0</v>
      </c>
      <c r="F49" s="485">
        <v>76.2</v>
      </c>
    </row>
    <row r="50" spans="2:6">
      <c r="B50" s="71">
        <v>5103502</v>
      </c>
      <c r="C50" s="72" t="s">
        <v>41</v>
      </c>
      <c r="D50" s="480">
        <v>10</v>
      </c>
      <c r="E50" s="484">
        <v>0.1</v>
      </c>
      <c r="F50" s="485">
        <v>89.9</v>
      </c>
    </row>
    <row r="51" spans="2:6">
      <c r="B51" s="71">
        <v>5103601</v>
      </c>
      <c r="C51" s="72" t="s">
        <v>42</v>
      </c>
      <c r="D51" s="480">
        <v>0.3</v>
      </c>
      <c r="E51" s="484">
        <v>0</v>
      </c>
      <c r="F51" s="485">
        <v>99.7</v>
      </c>
    </row>
    <row r="52" spans="2:6">
      <c r="B52" s="71">
        <v>5103700</v>
      </c>
      <c r="C52" s="72" t="s">
        <v>43</v>
      </c>
      <c r="D52" s="480">
        <v>0.2</v>
      </c>
      <c r="E52" s="484">
        <v>0.9</v>
      </c>
      <c r="F52" s="485">
        <v>98.9</v>
      </c>
    </row>
    <row r="53" spans="2:6">
      <c r="B53" s="71">
        <v>5103809</v>
      </c>
      <c r="C53" s="72" t="s">
        <v>44</v>
      </c>
      <c r="D53" s="480">
        <v>0.9</v>
      </c>
      <c r="E53" s="484">
        <v>6.3</v>
      </c>
      <c r="F53" s="485">
        <v>92.8</v>
      </c>
    </row>
    <row r="54" spans="2:6">
      <c r="B54" s="71">
        <v>5103858</v>
      </c>
      <c r="C54" s="72" t="s">
        <v>45</v>
      </c>
      <c r="D54" s="480">
        <v>13.7</v>
      </c>
      <c r="E54" s="484">
        <v>4</v>
      </c>
      <c r="F54" s="485">
        <v>82.3</v>
      </c>
    </row>
    <row r="55" spans="2:6">
      <c r="B55" s="71">
        <v>5103908</v>
      </c>
      <c r="C55" s="72" t="s">
        <v>46</v>
      </c>
      <c r="D55" s="480">
        <v>4</v>
      </c>
      <c r="E55" s="484">
        <v>4.3</v>
      </c>
      <c r="F55" s="485">
        <v>91.7</v>
      </c>
    </row>
    <row r="56" spans="2:6">
      <c r="B56" s="71">
        <v>5103957</v>
      </c>
      <c r="C56" s="72" t="s">
        <v>47</v>
      </c>
      <c r="D56" s="480">
        <v>22.3</v>
      </c>
      <c r="E56" s="484">
        <v>0</v>
      </c>
      <c r="F56" s="485">
        <v>77.7</v>
      </c>
    </row>
    <row r="57" spans="2:6">
      <c r="B57" s="71">
        <v>5104104</v>
      </c>
      <c r="C57" s="72" t="s">
        <v>48</v>
      </c>
      <c r="D57" s="480">
        <v>6.1</v>
      </c>
      <c r="E57" s="484">
        <v>18.600000000000001</v>
      </c>
      <c r="F57" s="485">
        <v>75.3</v>
      </c>
    </row>
    <row r="58" spans="2:6">
      <c r="B58" s="71">
        <v>5104203</v>
      </c>
      <c r="C58" s="72" t="s">
        <v>49</v>
      </c>
      <c r="D58" s="480">
        <v>31.6</v>
      </c>
      <c r="E58" s="484">
        <v>3.4</v>
      </c>
      <c r="F58" s="485">
        <v>65</v>
      </c>
    </row>
    <row r="59" spans="2:6">
      <c r="B59" s="71">
        <v>5104500</v>
      </c>
      <c r="C59" s="72" t="s">
        <v>50</v>
      </c>
      <c r="D59" s="480">
        <v>2.7</v>
      </c>
      <c r="E59" s="484">
        <v>0</v>
      </c>
      <c r="F59" s="485">
        <v>97.3</v>
      </c>
    </row>
    <row r="60" spans="2:6">
      <c r="B60" s="71">
        <v>5104526</v>
      </c>
      <c r="C60" s="72" t="s">
        <v>51</v>
      </c>
      <c r="D60" s="480">
        <v>5.2</v>
      </c>
      <c r="E60" s="484">
        <v>7.6</v>
      </c>
      <c r="F60" s="485">
        <v>87.2</v>
      </c>
    </row>
    <row r="61" spans="2:6">
      <c r="B61" s="71">
        <v>5104542</v>
      </c>
      <c r="C61" s="72" t="s">
        <v>52</v>
      </c>
      <c r="D61" s="480">
        <v>25.4</v>
      </c>
      <c r="E61" s="484">
        <v>0.6</v>
      </c>
      <c r="F61" s="485">
        <v>74</v>
      </c>
    </row>
    <row r="62" spans="2:6">
      <c r="B62" s="71">
        <v>5104559</v>
      </c>
      <c r="C62" s="72" t="s">
        <v>53</v>
      </c>
      <c r="D62" s="480">
        <v>24.3</v>
      </c>
      <c r="E62" s="484">
        <v>6</v>
      </c>
      <c r="F62" s="485">
        <v>69.7</v>
      </c>
    </row>
    <row r="63" spans="2:6">
      <c r="B63" s="71">
        <v>5104609</v>
      </c>
      <c r="C63" s="72" t="s">
        <v>54</v>
      </c>
      <c r="D63" s="480">
        <v>8.1999999999999993</v>
      </c>
      <c r="E63" s="484">
        <v>11.9</v>
      </c>
      <c r="F63" s="485">
        <v>79.900000000000006</v>
      </c>
    </row>
    <row r="64" spans="2:6">
      <c r="B64" s="71">
        <v>5104807</v>
      </c>
      <c r="C64" s="72" t="s">
        <v>55</v>
      </c>
      <c r="D64" s="480">
        <v>13</v>
      </c>
      <c r="E64" s="484">
        <v>0</v>
      </c>
      <c r="F64" s="485">
        <v>87</v>
      </c>
    </row>
    <row r="65" spans="2:6">
      <c r="B65" s="71">
        <v>5104906</v>
      </c>
      <c r="C65" s="72" t="s">
        <v>56</v>
      </c>
      <c r="D65" s="480">
        <v>14.2</v>
      </c>
      <c r="E65" s="484">
        <v>2</v>
      </c>
      <c r="F65" s="485">
        <v>83.8</v>
      </c>
    </row>
    <row r="66" spans="2:6">
      <c r="B66" s="71">
        <v>5105002</v>
      </c>
      <c r="C66" s="72" t="s">
        <v>57</v>
      </c>
      <c r="D66" s="480">
        <v>7.7</v>
      </c>
      <c r="E66" s="484">
        <v>5.8</v>
      </c>
      <c r="F66" s="485">
        <v>86.5</v>
      </c>
    </row>
    <row r="67" spans="2:6">
      <c r="B67" s="71">
        <v>5105101</v>
      </c>
      <c r="C67" s="72" t="s">
        <v>58</v>
      </c>
      <c r="D67" s="480">
        <v>33.9</v>
      </c>
      <c r="E67" s="484">
        <v>6.8</v>
      </c>
      <c r="F67" s="485">
        <v>59.3</v>
      </c>
    </row>
    <row r="68" spans="2:6">
      <c r="B68" s="71">
        <v>5105150</v>
      </c>
      <c r="C68" s="72" t="s">
        <v>59</v>
      </c>
      <c r="D68" s="480">
        <v>27.3</v>
      </c>
      <c r="E68" s="484">
        <v>5.2</v>
      </c>
      <c r="F68" s="485">
        <v>67.5</v>
      </c>
    </row>
    <row r="69" spans="2:6">
      <c r="B69" s="71">
        <v>5105176</v>
      </c>
      <c r="C69" s="72" t="s">
        <v>60</v>
      </c>
      <c r="D69" s="480">
        <v>15.4</v>
      </c>
      <c r="E69" s="484">
        <v>0</v>
      </c>
      <c r="F69" s="485">
        <v>84.6</v>
      </c>
    </row>
    <row r="70" spans="2:6">
      <c r="B70" s="71">
        <v>5105200</v>
      </c>
      <c r="C70" s="72" t="s">
        <v>61</v>
      </c>
      <c r="D70" s="480">
        <v>11</v>
      </c>
      <c r="E70" s="484">
        <v>5.4</v>
      </c>
      <c r="F70" s="485">
        <v>83.6</v>
      </c>
    </row>
    <row r="71" spans="2:6">
      <c r="B71" s="71">
        <v>5105234</v>
      </c>
      <c r="C71" s="72" t="s">
        <v>62</v>
      </c>
      <c r="D71" s="480">
        <v>3</v>
      </c>
      <c r="E71" s="484">
        <v>14.7</v>
      </c>
      <c r="F71" s="485">
        <v>82.3</v>
      </c>
    </row>
    <row r="72" spans="2:6">
      <c r="B72" s="71">
        <v>5105259</v>
      </c>
      <c r="C72" s="72" t="s">
        <v>63</v>
      </c>
      <c r="D72" s="480">
        <v>1.9</v>
      </c>
      <c r="E72" s="484">
        <v>0.9</v>
      </c>
      <c r="F72" s="485">
        <v>97.2</v>
      </c>
    </row>
    <row r="73" spans="2:6">
      <c r="B73" s="71">
        <v>5105309</v>
      </c>
      <c r="C73" s="72" t="s">
        <v>64</v>
      </c>
      <c r="D73" s="480">
        <v>4.4000000000000004</v>
      </c>
      <c r="E73" s="484">
        <v>4.5</v>
      </c>
      <c r="F73" s="485">
        <v>91.1</v>
      </c>
    </row>
    <row r="74" spans="2:6">
      <c r="B74" s="71">
        <v>5105580</v>
      </c>
      <c r="C74" s="72" t="s">
        <v>65</v>
      </c>
      <c r="D74" s="480">
        <v>6.4</v>
      </c>
      <c r="E74" s="484">
        <v>22.1</v>
      </c>
      <c r="F74" s="485">
        <v>71.5</v>
      </c>
    </row>
    <row r="75" spans="2:6">
      <c r="B75" s="71">
        <v>5105606</v>
      </c>
      <c r="C75" s="72" t="s">
        <v>66</v>
      </c>
      <c r="D75" s="480">
        <v>19</v>
      </c>
      <c r="E75" s="484">
        <v>1</v>
      </c>
      <c r="F75" s="485">
        <v>80</v>
      </c>
    </row>
    <row r="76" spans="2:6">
      <c r="B76" s="71">
        <v>5105622</v>
      </c>
      <c r="C76" s="72" t="s">
        <v>67</v>
      </c>
      <c r="D76" s="480">
        <v>23.4</v>
      </c>
      <c r="E76" s="484">
        <v>0.3</v>
      </c>
      <c r="F76" s="485">
        <v>76.3</v>
      </c>
    </row>
    <row r="77" spans="2:6">
      <c r="B77" s="71">
        <v>5105903</v>
      </c>
      <c r="C77" s="72" t="s">
        <v>68</v>
      </c>
      <c r="D77" s="480">
        <v>11.8</v>
      </c>
      <c r="E77" s="484">
        <v>11.5</v>
      </c>
      <c r="F77" s="485">
        <v>76.7</v>
      </c>
    </row>
    <row r="78" spans="2:6">
      <c r="B78" s="71">
        <v>5106000</v>
      </c>
      <c r="C78" s="72" t="s">
        <v>69</v>
      </c>
      <c r="D78" s="480">
        <v>28.3</v>
      </c>
      <c r="E78" s="484">
        <v>7.2</v>
      </c>
      <c r="F78" s="485">
        <v>64.5</v>
      </c>
    </row>
    <row r="79" spans="2:6">
      <c r="B79" s="71">
        <v>5106109</v>
      </c>
      <c r="C79" s="72" t="s">
        <v>70</v>
      </c>
      <c r="D79" s="480">
        <v>2.2000000000000002</v>
      </c>
      <c r="E79" s="484">
        <v>2.7</v>
      </c>
      <c r="F79" s="485">
        <v>95.1</v>
      </c>
    </row>
    <row r="80" spans="2:6">
      <c r="B80" s="71">
        <v>5106158</v>
      </c>
      <c r="C80" s="72" t="s">
        <v>71</v>
      </c>
      <c r="D80" s="480">
        <v>6.6</v>
      </c>
      <c r="E80" s="484">
        <v>11.1</v>
      </c>
      <c r="F80" s="485">
        <v>82.3</v>
      </c>
    </row>
    <row r="81" spans="2:6">
      <c r="B81" s="71">
        <v>5106208</v>
      </c>
      <c r="C81" s="72" t="s">
        <v>72</v>
      </c>
      <c r="D81" s="480">
        <v>12.4</v>
      </c>
      <c r="E81" s="484">
        <v>31.4</v>
      </c>
      <c r="F81" s="485">
        <v>56.2</v>
      </c>
    </row>
    <row r="82" spans="2:6">
      <c r="B82" s="71">
        <v>5106216</v>
      </c>
      <c r="C82" s="72" t="s">
        <v>73</v>
      </c>
      <c r="D82" s="480">
        <v>16.3</v>
      </c>
      <c r="E82" s="484">
        <v>0</v>
      </c>
      <c r="F82" s="485">
        <v>83.7</v>
      </c>
    </row>
    <row r="83" spans="2:6">
      <c r="B83" s="71">
        <v>5108808</v>
      </c>
      <c r="C83" s="72" t="s">
        <v>74</v>
      </c>
      <c r="D83" s="480">
        <v>0</v>
      </c>
      <c r="E83" s="484">
        <v>0.6</v>
      </c>
      <c r="F83" s="485">
        <v>99.4</v>
      </c>
    </row>
    <row r="84" spans="2:6">
      <c r="B84" s="71">
        <v>5106182</v>
      </c>
      <c r="C84" s="72" t="s">
        <v>75</v>
      </c>
      <c r="D84" s="480">
        <v>6.4</v>
      </c>
      <c r="E84" s="484">
        <v>22.8</v>
      </c>
      <c r="F84" s="485">
        <v>70.8</v>
      </c>
    </row>
    <row r="85" spans="2:6">
      <c r="B85" s="71">
        <v>5108857</v>
      </c>
      <c r="C85" s="72" t="s">
        <v>76</v>
      </c>
      <c r="D85" s="480">
        <v>26.7</v>
      </c>
      <c r="E85" s="484">
        <v>0</v>
      </c>
      <c r="F85" s="485">
        <v>73.3</v>
      </c>
    </row>
    <row r="86" spans="2:6">
      <c r="B86" s="71">
        <v>5108907</v>
      </c>
      <c r="C86" s="72" t="s">
        <v>77</v>
      </c>
      <c r="D86" s="480">
        <v>4.5</v>
      </c>
      <c r="E86" s="484">
        <v>21.1</v>
      </c>
      <c r="F86" s="485">
        <v>74.400000000000006</v>
      </c>
    </row>
    <row r="87" spans="2:6">
      <c r="B87" s="71">
        <v>5108956</v>
      </c>
      <c r="C87" s="72" t="s">
        <v>78</v>
      </c>
      <c r="D87" s="480">
        <v>2.2999999999999998</v>
      </c>
      <c r="E87" s="484">
        <v>21</v>
      </c>
      <c r="F87" s="485">
        <v>76.7</v>
      </c>
    </row>
    <row r="88" spans="2:6">
      <c r="B88" s="71">
        <v>5106224</v>
      </c>
      <c r="C88" s="72" t="s">
        <v>79</v>
      </c>
      <c r="D88" s="480">
        <v>1</v>
      </c>
      <c r="E88" s="484">
        <v>2.9</v>
      </c>
      <c r="F88" s="485">
        <v>96.1</v>
      </c>
    </row>
    <row r="89" spans="2:6">
      <c r="B89" s="71">
        <v>5106174</v>
      </c>
      <c r="C89" s="72" t="s">
        <v>80</v>
      </c>
      <c r="D89" s="480">
        <v>6.2</v>
      </c>
      <c r="E89" s="484">
        <v>0</v>
      </c>
      <c r="F89" s="485">
        <v>93.8</v>
      </c>
    </row>
    <row r="90" spans="2:6">
      <c r="B90" s="71">
        <v>5106232</v>
      </c>
      <c r="C90" s="72" t="s">
        <v>81</v>
      </c>
      <c r="D90" s="480">
        <v>16.3</v>
      </c>
      <c r="E90" s="484">
        <v>0.9</v>
      </c>
      <c r="F90" s="485">
        <v>82.8</v>
      </c>
    </row>
    <row r="91" spans="2:6">
      <c r="B91" s="71">
        <v>5106190</v>
      </c>
      <c r="C91" s="72" t="s">
        <v>82</v>
      </c>
      <c r="D91" s="480">
        <v>23.5</v>
      </c>
      <c r="E91" s="484">
        <v>10</v>
      </c>
      <c r="F91" s="485">
        <v>66.5</v>
      </c>
    </row>
    <row r="92" spans="2:6">
      <c r="B92" s="71">
        <v>5106240</v>
      </c>
      <c r="C92" s="72" t="s">
        <v>83</v>
      </c>
      <c r="D92" s="480">
        <v>18.100000000000001</v>
      </c>
      <c r="E92" s="484">
        <v>9.1</v>
      </c>
      <c r="F92" s="485">
        <v>72.8</v>
      </c>
    </row>
    <row r="93" spans="2:6">
      <c r="B93" s="71">
        <v>5106257</v>
      </c>
      <c r="C93" s="72" t="s">
        <v>84</v>
      </c>
      <c r="D93" s="480">
        <v>13.6</v>
      </c>
      <c r="E93" s="484">
        <v>0.8</v>
      </c>
      <c r="F93" s="485">
        <v>85.6</v>
      </c>
    </row>
    <row r="94" spans="2:6">
      <c r="B94" s="71">
        <v>5106273</v>
      </c>
      <c r="C94" s="72" t="s">
        <v>85</v>
      </c>
      <c r="D94" s="480">
        <v>10.7</v>
      </c>
      <c r="E94" s="484">
        <v>25.4</v>
      </c>
      <c r="F94" s="485">
        <v>63.9</v>
      </c>
    </row>
    <row r="95" spans="2:6">
      <c r="B95" s="71">
        <v>5106265</v>
      </c>
      <c r="C95" s="72" t="s">
        <v>86</v>
      </c>
      <c r="D95" s="480">
        <v>10.7</v>
      </c>
      <c r="E95" s="484">
        <v>7.6</v>
      </c>
      <c r="F95" s="485">
        <v>81.7</v>
      </c>
    </row>
    <row r="96" spans="2:6">
      <c r="B96" s="71">
        <v>5106315</v>
      </c>
      <c r="C96" s="72" t="s">
        <v>87</v>
      </c>
      <c r="D96" s="480">
        <v>14</v>
      </c>
      <c r="E96" s="484">
        <v>0</v>
      </c>
      <c r="F96" s="485">
        <v>86</v>
      </c>
    </row>
    <row r="97" spans="2:6">
      <c r="B97" s="71">
        <v>5106281</v>
      </c>
      <c r="C97" s="72" t="s">
        <v>88</v>
      </c>
      <c r="D97" s="480">
        <v>26.4</v>
      </c>
      <c r="E97" s="484">
        <v>4.5</v>
      </c>
      <c r="F97" s="485">
        <v>69.099999999999994</v>
      </c>
    </row>
    <row r="98" spans="2:6">
      <c r="B98" s="71">
        <v>5106299</v>
      </c>
      <c r="C98" s="72" t="s">
        <v>89</v>
      </c>
      <c r="D98" s="480">
        <v>15.4</v>
      </c>
      <c r="E98" s="484">
        <v>0</v>
      </c>
      <c r="F98" s="485">
        <v>84.6</v>
      </c>
    </row>
    <row r="99" spans="2:6">
      <c r="B99" s="71">
        <v>5106307</v>
      </c>
      <c r="C99" s="72" t="s">
        <v>90</v>
      </c>
      <c r="D99" s="480">
        <v>13.5</v>
      </c>
      <c r="E99" s="484">
        <v>1.9</v>
      </c>
      <c r="F99" s="485">
        <v>84.6</v>
      </c>
    </row>
    <row r="100" spans="2:6">
      <c r="B100" s="71">
        <v>5106372</v>
      </c>
      <c r="C100" s="72" t="s">
        <v>91</v>
      </c>
      <c r="D100" s="480">
        <v>19.2</v>
      </c>
      <c r="E100" s="484">
        <v>6.8</v>
      </c>
      <c r="F100" s="485">
        <v>74</v>
      </c>
    </row>
    <row r="101" spans="2:6">
      <c r="B101" s="71">
        <v>5106422</v>
      </c>
      <c r="C101" s="72" t="s">
        <v>92</v>
      </c>
      <c r="D101" s="480">
        <v>14.8</v>
      </c>
      <c r="E101" s="484">
        <v>15.6</v>
      </c>
      <c r="F101" s="485">
        <v>69.599999999999994</v>
      </c>
    </row>
    <row r="102" spans="2:6">
      <c r="B102" s="71">
        <v>5106455</v>
      </c>
      <c r="C102" s="72" t="s">
        <v>93</v>
      </c>
      <c r="D102" s="480">
        <v>3.9</v>
      </c>
      <c r="E102" s="484">
        <v>27.4</v>
      </c>
      <c r="F102" s="485">
        <v>68.7</v>
      </c>
    </row>
    <row r="103" spans="2:6">
      <c r="B103" s="71">
        <v>5106505</v>
      </c>
      <c r="C103" s="72" t="s">
        <v>94</v>
      </c>
      <c r="D103" s="480">
        <v>0.9</v>
      </c>
      <c r="E103" s="484">
        <v>1.4</v>
      </c>
      <c r="F103" s="485">
        <v>97.7</v>
      </c>
    </row>
    <row r="104" spans="2:6">
      <c r="B104" s="71">
        <v>5106653</v>
      </c>
      <c r="C104" s="72" t="s">
        <v>95</v>
      </c>
      <c r="D104" s="480">
        <v>25.7</v>
      </c>
      <c r="E104" s="484">
        <v>12</v>
      </c>
      <c r="F104" s="485">
        <v>62.3</v>
      </c>
    </row>
    <row r="105" spans="2:6">
      <c r="B105" s="71">
        <v>5106703</v>
      </c>
      <c r="C105" s="72" t="s">
        <v>96</v>
      </c>
      <c r="D105" s="480">
        <v>1.3</v>
      </c>
      <c r="E105" s="484">
        <v>6.3</v>
      </c>
      <c r="F105" s="485">
        <v>92.4</v>
      </c>
    </row>
    <row r="106" spans="2:6">
      <c r="B106" s="71">
        <v>5106752</v>
      </c>
      <c r="C106" s="72" t="s">
        <v>97</v>
      </c>
      <c r="D106" s="480">
        <v>7.4</v>
      </c>
      <c r="E106" s="484">
        <v>17.899999999999999</v>
      </c>
      <c r="F106" s="485">
        <v>74.7</v>
      </c>
    </row>
    <row r="107" spans="2:6">
      <c r="B107" s="71">
        <v>5106778</v>
      </c>
      <c r="C107" s="72" t="s">
        <v>98</v>
      </c>
      <c r="D107" s="480">
        <v>38.799999999999997</v>
      </c>
      <c r="E107" s="484">
        <v>3</v>
      </c>
      <c r="F107" s="485">
        <v>58.2</v>
      </c>
    </row>
    <row r="108" spans="2:6">
      <c r="B108" s="71">
        <v>5106802</v>
      </c>
      <c r="C108" s="72" t="s">
        <v>99</v>
      </c>
      <c r="D108" s="480">
        <v>4.7</v>
      </c>
      <c r="E108" s="484">
        <v>9.1</v>
      </c>
      <c r="F108" s="485">
        <v>86.2</v>
      </c>
    </row>
    <row r="109" spans="2:6">
      <c r="B109" s="71">
        <v>5106828</v>
      </c>
      <c r="C109" s="72" t="s">
        <v>100</v>
      </c>
      <c r="D109" s="480">
        <v>26.5</v>
      </c>
      <c r="E109" s="484">
        <v>0.3</v>
      </c>
      <c r="F109" s="485">
        <v>73.2</v>
      </c>
    </row>
    <row r="110" spans="2:6">
      <c r="B110" s="71">
        <v>5106851</v>
      </c>
      <c r="C110" s="72" t="s">
        <v>101</v>
      </c>
      <c r="D110" s="480">
        <v>23.8</v>
      </c>
      <c r="E110" s="484">
        <v>3.9</v>
      </c>
      <c r="F110" s="485">
        <v>72.3</v>
      </c>
    </row>
    <row r="111" spans="2:6">
      <c r="B111" s="71">
        <v>5107008</v>
      </c>
      <c r="C111" s="72" t="s">
        <v>102</v>
      </c>
      <c r="D111" s="480">
        <v>21.2</v>
      </c>
      <c r="E111" s="484">
        <v>2.7</v>
      </c>
      <c r="F111" s="485">
        <v>76.099999999999994</v>
      </c>
    </row>
    <row r="112" spans="2:6">
      <c r="B112" s="71">
        <v>5107040</v>
      </c>
      <c r="C112" s="72" t="s">
        <v>103</v>
      </c>
      <c r="D112" s="480">
        <v>8</v>
      </c>
      <c r="E112" s="484">
        <v>2.1</v>
      </c>
      <c r="F112" s="485">
        <v>89.9</v>
      </c>
    </row>
    <row r="113" spans="2:6">
      <c r="B113" s="71">
        <v>5107065</v>
      </c>
      <c r="C113" s="72" t="s">
        <v>104</v>
      </c>
      <c r="D113" s="480">
        <v>22.9</v>
      </c>
      <c r="E113" s="484">
        <v>4.5999999999999996</v>
      </c>
      <c r="F113" s="485">
        <v>72.5</v>
      </c>
    </row>
    <row r="114" spans="2:6">
      <c r="B114" s="71">
        <v>5107156</v>
      </c>
      <c r="C114" s="72" t="s">
        <v>105</v>
      </c>
      <c r="D114" s="480">
        <v>15.3</v>
      </c>
      <c r="E114" s="484">
        <v>3.1</v>
      </c>
      <c r="F114" s="485">
        <v>81.599999999999994</v>
      </c>
    </row>
    <row r="115" spans="2:6">
      <c r="B115" s="71">
        <v>5107180</v>
      </c>
      <c r="C115" s="72" t="s">
        <v>106</v>
      </c>
      <c r="D115" s="480">
        <v>17.2</v>
      </c>
      <c r="E115" s="484">
        <v>26.3</v>
      </c>
      <c r="F115" s="485">
        <v>56.5</v>
      </c>
    </row>
    <row r="116" spans="2:6">
      <c r="B116" s="71">
        <v>5107198</v>
      </c>
      <c r="C116" s="72" t="s">
        <v>107</v>
      </c>
      <c r="D116" s="480">
        <v>24</v>
      </c>
      <c r="E116" s="484">
        <v>0</v>
      </c>
      <c r="F116" s="485">
        <v>76</v>
      </c>
    </row>
    <row r="117" spans="2:6">
      <c r="B117" s="71">
        <v>5107206</v>
      </c>
      <c r="C117" s="72" t="s">
        <v>108</v>
      </c>
      <c r="D117" s="480">
        <v>9.1999999999999993</v>
      </c>
      <c r="E117" s="484">
        <v>16.5</v>
      </c>
      <c r="F117" s="485">
        <v>74.3</v>
      </c>
    </row>
    <row r="118" spans="2:6">
      <c r="B118" s="71">
        <v>5107578</v>
      </c>
      <c r="C118" s="72" t="s">
        <v>109</v>
      </c>
      <c r="D118" s="480">
        <v>8.9</v>
      </c>
      <c r="E118" s="484">
        <v>20.9</v>
      </c>
      <c r="F118" s="485">
        <v>70.2</v>
      </c>
    </row>
    <row r="119" spans="2:6">
      <c r="B119" s="71">
        <v>5107602</v>
      </c>
      <c r="C119" s="72" t="s">
        <v>110</v>
      </c>
      <c r="D119" s="480">
        <v>9.8000000000000007</v>
      </c>
      <c r="E119" s="484">
        <v>3.3</v>
      </c>
      <c r="F119" s="485">
        <v>86.9</v>
      </c>
    </row>
    <row r="120" spans="2:6">
      <c r="B120" s="71">
        <v>5107701</v>
      </c>
      <c r="C120" s="72" t="s">
        <v>111</v>
      </c>
      <c r="D120" s="480">
        <v>25.2</v>
      </c>
      <c r="E120" s="484">
        <v>0.3</v>
      </c>
      <c r="F120" s="485">
        <v>74.5</v>
      </c>
    </row>
    <row r="121" spans="2:6">
      <c r="B121" s="71">
        <v>5107750</v>
      </c>
      <c r="C121" s="72" t="s">
        <v>112</v>
      </c>
      <c r="D121" s="480">
        <v>2.6</v>
      </c>
      <c r="E121" s="484">
        <v>17.100000000000001</v>
      </c>
      <c r="F121" s="485">
        <v>80.3</v>
      </c>
    </row>
    <row r="122" spans="2:6">
      <c r="B122" s="71">
        <v>5107248</v>
      </c>
      <c r="C122" s="72" t="s">
        <v>113</v>
      </c>
      <c r="D122" s="480">
        <v>38.4</v>
      </c>
      <c r="E122" s="484">
        <v>0</v>
      </c>
      <c r="F122" s="485">
        <v>61.6</v>
      </c>
    </row>
    <row r="123" spans="2:6">
      <c r="B123" s="71">
        <v>5107743</v>
      </c>
      <c r="C123" s="72" t="s">
        <v>114</v>
      </c>
      <c r="D123" s="480">
        <v>36</v>
      </c>
      <c r="E123" s="484">
        <v>2.7</v>
      </c>
      <c r="F123" s="485">
        <v>61.3</v>
      </c>
    </row>
    <row r="124" spans="2:6">
      <c r="B124" s="71">
        <v>5107768</v>
      </c>
      <c r="C124" s="72" t="s">
        <v>115</v>
      </c>
      <c r="D124" s="480">
        <v>2.2999999999999998</v>
      </c>
      <c r="E124" s="484">
        <v>18.8</v>
      </c>
      <c r="F124" s="485">
        <v>78.900000000000006</v>
      </c>
    </row>
    <row r="125" spans="2:6">
      <c r="B125" s="71">
        <v>5107776</v>
      </c>
      <c r="C125" s="72" t="s">
        <v>116</v>
      </c>
      <c r="D125" s="480">
        <v>19.8</v>
      </c>
      <c r="E125" s="484">
        <v>2.4</v>
      </c>
      <c r="F125" s="485">
        <v>77.8</v>
      </c>
    </row>
    <row r="126" spans="2:6">
      <c r="B126" s="71">
        <v>5107263</v>
      </c>
      <c r="C126" s="72" t="s">
        <v>117</v>
      </c>
      <c r="D126" s="480">
        <v>10.199999999999999</v>
      </c>
      <c r="E126" s="484">
        <v>0.8</v>
      </c>
      <c r="F126" s="485">
        <v>89</v>
      </c>
    </row>
    <row r="127" spans="2:6">
      <c r="B127" s="71">
        <v>5107792</v>
      </c>
      <c r="C127" s="72" t="s">
        <v>118</v>
      </c>
      <c r="D127" s="480">
        <v>20.3</v>
      </c>
      <c r="E127" s="484">
        <v>33.799999999999997</v>
      </c>
      <c r="F127" s="485">
        <v>45.9</v>
      </c>
    </row>
    <row r="128" spans="2:6">
      <c r="B128" s="71">
        <v>5107800</v>
      </c>
      <c r="C128" s="72" t="s">
        <v>119</v>
      </c>
      <c r="D128" s="480">
        <v>26.8</v>
      </c>
      <c r="E128" s="484">
        <v>3.7</v>
      </c>
      <c r="F128" s="485">
        <v>69.5</v>
      </c>
    </row>
    <row r="129" spans="2:6">
      <c r="B129" s="71">
        <v>5107859</v>
      </c>
      <c r="C129" s="72" t="s">
        <v>120</v>
      </c>
      <c r="D129" s="480">
        <v>23.8</v>
      </c>
      <c r="E129" s="484">
        <v>0</v>
      </c>
      <c r="F129" s="485">
        <v>76.2</v>
      </c>
    </row>
    <row r="130" spans="2:6">
      <c r="B130" s="71">
        <v>5107297</v>
      </c>
      <c r="C130" s="72" t="s">
        <v>121</v>
      </c>
      <c r="D130" s="480">
        <v>10.199999999999999</v>
      </c>
      <c r="E130" s="484">
        <v>0</v>
      </c>
      <c r="F130" s="485">
        <v>89.8</v>
      </c>
    </row>
    <row r="131" spans="2:6">
      <c r="B131" s="71">
        <v>5107305</v>
      </c>
      <c r="C131" s="72" t="s">
        <v>122</v>
      </c>
      <c r="D131" s="480">
        <v>26.3</v>
      </c>
      <c r="E131" s="484">
        <v>1.4</v>
      </c>
      <c r="F131" s="485">
        <v>72.3</v>
      </c>
    </row>
    <row r="132" spans="2:6">
      <c r="B132" s="71">
        <v>5107354</v>
      </c>
      <c r="C132" s="72" t="s">
        <v>123</v>
      </c>
      <c r="D132" s="480">
        <v>35</v>
      </c>
      <c r="E132" s="484">
        <v>0.5</v>
      </c>
      <c r="F132" s="485">
        <v>64.5</v>
      </c>
    </row>
    <row r="133" spans="2:6">
      <c r="B133" s="71">
        <v>5107107</v>
      </c>
      <c r="C133" s="72" t="s">
        <v>124</v>
      </c>
      <c r="D133" s="480">
        <v>14.7</v>
      </c>
      <c r="E133" s="484">
        <v>4.5</v>
      </c>
      <c r="F133" s="485">
        <v>80.8</v>
      </c>
    </row>
    <row r="134" spans="2:6">
      <c r="B134" s="71">
        <v>5107404</v>
      </c>
      <c r="C134" s="72" t="s">
        <v>125</v>
      </c>
      <c r="D134" s="480">
        <v>41.2</v>
      </c>
      <c r="E134" s="484">
        <v>0.6</v>
      </c>
      <c r="F134" s="485">
        <v>58.2</v>
      </c>
    </row>
    <row r="135" spans="2:6">
      <c r="B135" s="71">
        <v>5107875</v>
      </c>
      <c r="C135" s="72" t="s">
        <v>126</v>
      </c>
      <c r="D135" s="480">
        <v>0.1</v>
      </c>
      <c r="E135" s="484">
        <v>0</v>
      </c>
      <c r="F135" s="485">
        <v>99.9</v>
      </c>
    </row>
    <row r="136" spans="2:6">
      <c r="B136" s="71">
        <v>5107883</v>
      </c>
      <c r="C136" s="72" t="s">
        <v>127</v>
      </c>
      <c r="D136" s="480">
        <v>22</v>
      </c>
      <c r="E136" s="484">
        <v>0</v>
      </c>
      <c r="F136" s="485">
        <v>78</v>
      </c>
    </row>
    <row r="137" spans="2:6">
      <c r="B137" s="71">
        <v>5107909</v>
      </c>
      <c r="C137" s="72" t="s">
        <v>128</v>
      </c>
      <c r="D137" s="480">
        <v>8.6</v>
      </c>
      <c r="E137" s="484">
        <v>6.8</v>
      </c>
      <c r="F137" s="485">
        <v>84.6</v>
      </c>
    </row>
    <row r="138" spans="2:6">
      <c r="B138" s="71">
        <v>5107925</v>
      </c>
      <c r="C138" s="72" t="s">
        <v>129</v>
      </c>
      <c r="D138" s="480">
        <v>13.1</v>
      </c>
      <c r="E138" s="484">
        <v>5.9</v>
      </c>
      <c r="F138" s="485">
        <v>81</v>
      </c>
    </row>
    <row r="139" spans="2:6">
      <c r="B139" s="71">
        <v>5107941</v>
      </c>
      <c r="C139" s="72" t="s">
        <v>130</v>
      </c>
      <c r="D139" s="480">
        <v>25.3</v>
      </c>
      <c r="E139" s="484">
        <v>10.7</v>
      </c>
      <c r="F139" s="485">
        <v>64</v>
      </c>
    </row>
    <row r="140" spans="2:6">
      <c r="B140" s="71">
        <v>5107958</v>
      </c>
      <c r="C140" s="72" t="s">
        <v>131</v>
      </c>
      <c r="D140" s="480">
        <v>10.199999999999999</v>
      </c>
      <c r="E140" s="484">
        <v>10.8</v>
      </c>
      <c r="F140" s="485">
        <v>79</v>
      </c>
    </row>
    <row r="141" spans="2:6">
      <c r="B141" s="71">
        <v>5108006</v>
      </c>
      <c r="C141" s="72" t="s">
        <v>132</v>
      </c>
      <c r="D141" s="480">
        <v>1.6</v>
      </c>
      <c r="E141" s="484">
        <v>21</v>
      </c>
      <c r="F141" s="485">
        <v>77.400000000000006</v>
      </c>
    </row>
    <row r="142" spans="2:6">
      <c r="B142" s="71">
        <v>5108055</v>
      </c>
      <c r="C142" s="72" t="s">
        <v>133</v>
      </c>
      <c r="D142" s="480">
        <v>9.9</v>
      </c>
      <c r="E142" s="484">
        <v>10.3</v>
      </c>
      <c r="F142" s="485">
        <v>79.8</v>
      </c>
    </row>
    <row r="143" spans="2:6">
      <c r="B143" s="71">
        <v>5108105</v>
      </c>
      <c r="C143" s="72" t="s">
        <v>134</v>
      </c>
      <c r="D143" s="480">
        <v>11.2</v>
      </c>
      <c r="E143" s="484">
        <v>0</v>
      </c>
      <c r="F143" s="485">
        <v>88.8</v>
      </c>
    </row>
    <row r="144" spans="2:6">
      <c r="B144" s="71">
        <v>5108204</v>
      </c>
      <c r="C144" s="72" t="s">
        <v>135</v>
      </c>
      <c r="D144" s="480">
        <v>9.3000000000000007</v>
      </c>
      <c r="E144" s="484">
        <v>0.7</v>
      </c>
      <c r="F144" s="485">
        <v>90</v>
      </c>
    </row>
    <row r="145" spans="2:6">
      <c r="B145" s="71">
        <v>5108303</v>
      </c>
      <c r="C145" s="72" t="s">
        <v>136</v>
      </c>
      <c r="D145" s="480">
        <v>19</v>
      </c>
      <c r="E145" s="484">
        <v>0</v>
      </c>
      <c r="F145" s="485">
        <v>81</v>
      </c>
    </row>
    <row r="146" spans="2:6">
      <c r="B146" s="71">
        <v>5108352</v>
      </c>
      <c r="C146" s="72" t="s">
        <v>137</v>
      </c>
      <c r="D146" s="480">
        <v>20.3</v>
      </c>
      <c r="E146" s="484">
        <v>0</v>
      </c>
      <c r="F146" s="485">
        <v>79.7</v>
      </c>
    </row>
    <row r="147" spans="2:6">
      <c r="B147" s="71">
        <v>5108402</v>
      </c>
      <c r="C147" s="72" t="s">
        <v>138</v>
      </c>
      <c r="D147" s="480">
        <v>6</v>
      </c>
      <c r="E147" s="484">
        <v>2.8</v>
      </c>
      <c r="F147" s="485">
        <v>91.2</v>
      </c>
    </row>
    <row r="148" spans="2:6">
      <c r="B148" s="71">
        <v>5108501</v>
      </c>
      <c r="C148" s="72" t="s">
        <v>139</v>
      </c>
      <c r="D148" s="480">
        <v>18.2</v>
      </c>
      <c r="E148" s="484">
        <v>2.7</v>
      </c>
      <c r="F148" s="485">
        <v>79.099999999999994</v>
      </c>
    </row>
    <row r="149" spans="2:6">
      <c r="B149" s="71">
        <v>5105507</v>
      </c>
      <c r="C149" s="72" t="s">
        <v>140</v>
      </c>
      <c r="D149" s="480">
        <v>60</v>
      </c>
      <c r="E149" s="484">
        <v>0.1</v>
      </c>
      <c r="F149" s="485">
        <v>39.9</v>
      </c>
    </row>
    <row r="150" spans="2:6">
      <c r="B150" s="62">
        <v>5108600</v>
      </c>
      <c r="C150" s="73" t="s">
        <v>141</v>
      </c>
      <c r="D150" s="556">
        <v>12.3</v>
      </c>
      <c r="E150" s="486">
        <v>17</v>
      </c>
      <c r="F150" s="483">
        <v>70.7</v>
      </c>
    </row>
    <row r="151" spans="2:6">
      <c r="B151" t="s">
        <v>275</v>
      </c>
      <c r="D151" s="480"/>
      <c r="E151" s="484"/>
      <c r="F151" s="485"/>
    </row>
    <row r="153" spans="2:6">
      <c r="B153" s="17" t="s">
        <v>202</v>
      </c>
    </row>
    <row r="154" spans="2:6">
      <c r="B154" s="19" t="s">
        <v>505</v>
      </c>
    </row>
    <row r="155" spans="2:6">
      <c r="B155" s="419" t="s">
        <v>503</v>
      </c>
    </row>
    <row r="156" spans="2:6">
      <c r="B156" t="s">
        <v>695</v>
      </c>
    </row>
  </sheetData>
  <mergeCells count="1">
    <mergeCell ref="B1:F1"/>
  </mergeCells>
  <hyperlinks>
    <hyperlink ref="B6" location="ÍNDICE!A1" display="VOLTAR"/>
    <hyperlink ref="B155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W155"/>
  <sheetViews>
    <sheetView showGridLines="0" topLeftCell="I3" zoomScaleNormal="100" workbookViewId="0">
      <selection activeCell="J9" sqref="J9:O149"/>
    </sheetView>
  </sheetViews>
  <sheetFormatPr defaultColWidth="7.5703125" defaultRowHeight="15.75"/>
  <cols>
    <col min="1" max="1" width="7.5703125" style="239"/>
    <col min="2" max="2" width="10.85546875" style="239" customWidth="1"/>
    <col min="3" max="3" width="32.140625" style="239" bestFit="1" customWidth="1"/>
    <col min="4" max="8" width="14.85546875" style="239" customWidth="1"/>
    <col min="9" max="9" width="19.42578125" style="239" bestFit="1" customWidth="1"/>
    <col min="10" max="15" width="14.85546875" style="239" customWidth="1"/>
    <col min="16" max="17" width="15.5703125" style="239" customWidth="1"/>
    <col min="18" max="18" width="6.5703125" style="239" customWidth="1"/>
    <col min="19" max="19" width="7.5703125" style="239"/>
    <col min="20" max="20" width="61.28515625" style="239" customWidth="1"/>
    <col min="21" max="21" width="25.5703125" style="239" bestFit="1" customWidth="1"/>
    <col min="22" max="22" width="19.42578125" style="239" bestFit="1" customWidth="1"/>
    <col min="23" max="23" width="14.140625" style="239" customWidth="1"/>
    <col min="24" max="16384" width="7.5703125" style="239"/>
  </cols>
  <sheetData>
    <row r="1" spans="2:21">
      <c r="B1" s="670" t="s">
        <v>237</v>
      </c>
      <c r="C1" s="670"/>
      <c r="D1" s="670"/>
      <c r="E1" s="670"/>
      <c r="F1" s="670"/>
      <c r="G1" s="670"/>
      <c r="H1" s="670"/>
    </row>
    <row r="2" spans="2:21">
      <c r="B2" s="149" t="s">
        <v>427</v>
      </c>
      <c r="C2" s="148"/>
      <c r="D2" s="148"/>
      <c r="E2" s="148"/>
      <c r="F2" s="148"/>
      <c r="G2" s="148"/>
      <c r="H2" s="148"/>
    </row>
    <row r="3" spans="2:21">
      <c r="B3" s="149" t="s">
        <v>240</v>
      </c>
      <c r="C3" s="148"/>
      <c r="D3" s="148"/>
      <c r="E3" s="148"/>
      <c r="F3" s="148"/>
      <c r="G3" s="148"/>
      <c r="H3" s="148"/>
    </row>
    <row r="4" spans="2:21">
      <c r="B4" s="150">
        <v>2021</v>
      </c>
      <c r="C4" s="148"/>
      <c r="D4" s="148"/>
      <c r="E4" s="148"/>
      <c r="F4" s="148"/>
      <c r="G4" s="148"/>
      <c r="H4" s="148"/>
    </row>
    <row r="5" spans="2:21">
      <c r="B5" s="151" t="s">
        <v>302</v>
      </c>
      <c r="C5" s="148"/>
      <c r="D5" s="148"/>
      <c r="E5" s="148"/>
      <c r="F5" s="148"/>
      <c r="G5" s="148"/>
      <c r="H5" s="148"/>
      <c r="P5" s="671"/>
      <c r="Q5" s="671"/>
    </row>
    <row r="6" spans="2:21">
      <c r="P6" s="672"/>
      <c r="Q6" s="672"/>
      <c r="R6" s="272"/>
    </row>
    <row r="7" spans="2:21">
      <c r="D7" s="673" t="s">
        <v>341</v>
      </c>
      <c r="E7" s="674"/>
      <c r="F7" s="674"/>
      <c r="G7" s="674"/>
      <c r="H7" s="674"/>
      <c r="I7" s="675"/>
      <c r="J7" s="674" t="s">
        <v>353</v>
      </c>
      <c r="K7" s="674"/>
      <c r="L7" s="674"/>
      <c r="M7" s="674"/>
      <c r="N7" s="674"/>
      <c r="O7" s="675"/>
      <c r="P7" s="272" t="s">
        <v>736</v>
      </c>
      <c r="Q7" s="596" t="s">
        <v>352</v>
      </c>
      <c r="R7" s="255"/>
    </row>
    <row r="8" spans="2:21" ht="191.25" customHeight="1">
      <c r="B8" s="270" t="s">
        <v>218</v>
      </c>
      <c r="C8" s="269" t="s">
        <v>0</v>
      </c>
      <c r="D8" s="287" t="s">
        <v>577</v>
      </c>
      <c r="E8" s="287" t="s">
        <v>596</v>
      </c>
      <c r="F8" s="287" t="s">
        <v>579</v>
      </c>
      <c r="G8" s="287" t="s">
        <v>580</v>
      </c>
      <c r="H8" s="287" t="s">
        <v>597</v>
      </c>
      <c r="I8" s="288" t="s">
        <v>581</v>
      </c>
      <c r="J8" s="287" t="s">
        <v>577</v>
      </c>
      <c r="K8" s="287" t="s">
        <v>596</v>
      </c>
      <c r="L8" s="287" t="s">
        <v>579</v>
      </c>
      <c r="M8" s="287" t="s">
        <v>580</v>
      </c>
      <c r="N8" s="287" t="s">
        <v>598</v>
      </c>
      <c r="O8" s="288" t="s">
        <v>581</v>
      </c>
      <c r="P8" s="268" t="s">
        <v>362</v>
      </c>
      <c r="Q8" s="267" t="s">
        <v>343</v>
      </c>
      <c r="R8" s="255"/>
      <c r="T8" s="463" t="s">
        <v>594</v>
      </c>
    </row>
    <row r="9" spans="2:21">
      <c r="B9" s="248">
        <v>2021</v>
      </c>
      <c r="C9" s="250" t="s">
        <v>1</v>
      </c>
      <c r="D9" s="159">
        <v>15.7</v>
      </c>
      <c r="E9" s="159">
        <v>90.7</v>
      </c>
      <c r="F9" s="159">
        <v>21.835000000000001</v>
      </c>
      <c r="G9" s="159">
        <v>0</v>
      </c>
      <c r="H9" s="159">
        <v>28.8</v>
      </c>
      <c r="I9" s="160">
        <v>67.900000000000006</v>
      </c>
      <c r="J9" s="249">
        <v>0.24191063174114019</v>
      </c>
      <c r="K9" s="249">
        <v>0.86462882096069871</v>
      </c>
      <c r="L9" s="249">
        <v>0.29665104272807552</v>
      </c>
      <c r="M9" s="249">
        <v>0</v>
      </c>
      <c r="N9" s="249">
        <v>0.52028639618138417</v>
      </c>
      <c r="O9" s="249">
        <v>0.46666666666666673</v>
      </c>
      <c r="P9" s="237">
        <v>0.38654223188127179</v>
      </c>
      <c r="Q9" s="141">
        <v>2</v>
      </c>
      <c r="R9" s="246"/>
      <c r="T9" s="266" t="s">
        <v>283</v>
      </c>
      <c r="U9" s="534" t="s">
        <v>361</v>
      </c>
    </row>
    <row r="10" spans="2:21">
      <c r="B10" s="248">
        <v>2021</v>
      </c>
      <c r="C10" s="250" t="s">
        <v>2</v>
      </c>
      <c r="D10" s="159">
        <v>45.4</v>
      </c>
      <c r="E10" s="159">
        <v>92.2</v>
      </c>
      <c r="F10" s="159">
        <v>46.924999999999997</v>
      </c>
      <c r="G10" s="159">
        <v>23.155000000000001</v>
      </c>
      <c r="H10" s="159">
        <v>21.5</v>
      </c>
      <c r="I10" s="160">
        <v>94.3</v>
      </c>
      <c r="J10" s="249">
        <v>0.69953775038520793</v>
      </c>
      <c r="K10" s="249">
        <v>0.88646288209606994</v>
      </c>
      <c r="L10" s="249">
        <v>0.63752462468582294</v>
      </c>
      <c r="M10" s="249">
        <v>0.58664808715480121</v>
      </c>
      <c r="N10" s="249">
        <v>0.6945107398568019</v>
      </c>
      <c r="O10" s="249">
        <v>0.90666666666666651</v>
      </c>
      <c r="P10" s="237">
        <v>0.73310236067356382</v>
      </c>
      <c r="Q10" s="141">
        <v>3</v>
      </c>
      <c r="R10" s="246"/>
      <c r="T10" s="462" t="s">
        <v>577</v>
      </c>
      <c r="U10" s="265">
        <v>0.17</v>
      </c>
    </row>
    <row r="11" spans="2:21">
      <c r="B11" s="248">
        <v>2021</v>
      </c>
      <c r="C11" s="250" t="s">
        <v>3</v>
      </c>
      <c r="D11" s="159">
        <v>34.4</v>
      </c>
      <c r="E11" s="159">
        <v>88</v>
      </c>
      <c r="F11" s="159">
        <v>42.085000000000008</v>
      </c>
      <c r="G11" s="159">
        <v>26.040000000000003</v>
      </c>
      <c r="H11" s="159">
        <v>17.7</v>
      </c>
      <c r="I11" s="160">
        <v>85</v>
      </c>
      <c r="J11" s="249">
        <v>0.53004622496147913</v>
      </c>
      <c r="K11" s="249">
        <v>0.8253275109170306</v>
      </c>
      <c r="L11" s="249">
        <v>0.57176822226750912</v>
      </c>
      <c r="M11" s="249">
        <v>0.6597415758804156</v>
      </c>
      <c r="N11" s="249">
        <v>0.78520286396181382</v>
      </c>
      <c r="O11" s="249">
        <v>0.75166666666666659</v>
      </c>
      <c r="P11" s="237">
        <v>0.68669218431480528</v>
      </c>
      <c r="Q11" s="141">
        <v>3</v>
      </c>
      <c r="R11" s="246"/>
      <c r="T11" s="462" t="s">
        <v>596</v>
      </c>
      <c r="U11" s="264">
        <v>0.16</v>
      </c>
    </row>
    <row r="12" spans="2:21">
      <c r="B12" s="248">
        <v>2021</v>
      </c>
      <c r="C12" s="250" t="s">
        <v>4</v>
      </c>
      <c r="D12" s="159">
        <v>14.5</v>
      </c>
      <c r="E12" s="159">
        <v>62</v>
      </c>
      <c r="F12" s="159">
        <v>49.61</v>
      </c>
      <c r="G12" s="159">
        <v>27.835000000000001</v>
      </c>
      <c r="H12" s="159">
        <v>36.4</v>
      </c>
      <c r="I12" s="160">
        <v>88.7</v>
      </c>
      <c r="J12" s="249">
        <v>0.22342064714946069</v>
      </c>
      <c r="K12" s="249">
        <v>0.44687045123726343</v>
      </c>
      <c r="L12" s="249">
        <v>0.67400312478771818</v>
      </c>
      <c r="M12" s="249">
        <v>0.70521915378768685</v>
      </c>
      <c r="N12" s="249">
        <v>0.33890214797136042</v>
      </c>
      <c r="O12" s="249">
        <v>0.81333333333333335</v>
      </c>
      <c r="P12" s="237">
        <v>0.53706390049327302</v>
      </c>
      <c r="Q12" s="141">
        <v>1</v>
      </c>
      <c r="R12" s="246"/>
      <c r="T12" s="462" t="s">
        <v>657</v>
      </c>
      <c r="U12" s="264">
        <v>0.15</v>
      </c>
    </row>
    <row r="13" spans="2:21">
      <c r="B13" s="248">
        <v>2021</v>
      </c>
      <c r="C13" s="250" t="s">
        <v>5</v>
      </c>
      <c r="D13" s="159">
        <v>13.7</v>
      </c>
      <c r="E13" s="159">
        <v>57.5</v>
      </c>
      <c r="F13" s="159">
        <v>27.814999999999998</v>
      </c>
      <c r="G13" s="159">
        <v>26.839999999999996</v>
      </c>
      <c r="H13" s="159">
        <v>21.6</v>
      </c>
      <c r="I13" s="160">
        <v>66.7</v>
      </c>
      <c r="J13" s="249">
        <v>0.21109399075500768</v>
      </c>
      <c r="K13" s="249">
        <v>0.38136826783114991</v>
      </c>
      <c r="L13" s="249">
        <v>0.37789552340194277</v>
      </c>
      <c r="M13" s="249">
        <v>0.68001013427919932</v>
      </c>
      <c r="N13" s="249">
        <v>0.69212410501193311</v>
      </c>
      <c r="O13" s="249">
        <v>0.44666666666666671</v>
      </c>
      <c r="P13" s="237">
        <v>0.46946434543991722</v>
      </c>
      <c r="Q13" s="141">
        <v>2</v>
      </c>
      <c r="R13" s="246"/>
      <c r="T13" s="462" t="s">
        <v>580</v>
      </c>
      <c r="U13" s="264">
        <v>0.19</v>
      </c>
    </row>
    <row r="14" spans="2:21">
      <c r="B14" s="248">
        <v>2021</v>
      </c>
      <c r="C14" s="250" t="s">
        <v>6</v>
      </c>
      <c r="D14" s="159">
        <v>37.200000000000003</v>
      </c>
      <c r="E14" s="159">
        <v>76.900000000000006</v>
      </c>
      <c r="F14" s="159">
        <v>46.445000000000007</v>
      </c>
      <c r="G14" s="159">
        <v>18.29</v>
      </c>
      <c r="H14" s="159">
        <v>17.5</v>
      </c>
      <c r="I14" s="160">
        <v>79.2</v>
      </c>
      <c r="J14" s="249">
        <v>0.57318952234206466</v>
      </c>
      <c r="K14" s="249">
        <v>0.66375545851528395</v>
      </c>
      <c r="L14" s="249">
        <v>0.63100332857822161</v>
      </c>
      <c r="M14" s="249">
        <v>0.46338991639219662</v>
      </c>
      <c r="N14" s="249">
        <v>0.78997613365155128</v>
      </c>
      <c r="O14" s="249">
        <v>0.65500000000000003</v>
      </c>
      <c r="P14" s="237">
        <v>0.62408385694609536</v>
      </c>
      <c r="Q14" s="141">
        <v>1</v>
      </c>
      <c r="R14" s="246"/>
      <c r="T14" s="462" t="s">
        <v>598</v>
      </c>
      <c r="U14" s="264">
        <v>0.16</v>
      </c>
    </row>
    <row r="15" spans="2:21">
      <c r="B15" s="248">
        <v>2021</v>
      </c>
      <c r="C15" s="250" t="s">
        <v>7</v>
      </c>
      <c r="D15" s="159">
        <v>16.8</v>
      </c>
      <c r="E15" s="159">
        <v>50.5</v>
      </c>
      <c r="F15" s="170">
        <v>19.32</v>
      </c>
      <c r="G15" s="170">
        <v>8.2949999999999999</v>
      </c>
      <c r="H15" s="159">
        <v>26.3</v>
      </c>
      <c r="I15" s="160">
        <v>63.4</v>
      </c>
      <c r="J15" s="249">
        <v>0.25885978428351308</v>
      </c>
      <c r="K15" s="249">
        <v>0.27947598253275108</v>
      </c>
      <c r="L15" s="249">
        <v>0.26248216833095578</v>
      </c>
      <c r="M15" s="249">
        <v>0.21015961489739043</v>
      </c>
      <c r="N15" s="249">
        <v>0.57995226730310256</v>
      </c>
      <c r="O15" s="249">
        <v>0.39166666666666661</v>
      </c>
      <c r="P15" s="237">
        <v>0.32740066871541468</v>
      </c>
      <c r="Q15" s="141">
        <v>2</v>
      </c>
      <c r="R15" s="246"/>
      <c r="T15" s="462" t="s">
        <v>581</v>
      </c>
      <c r="U15" s="262">
        <v>0.17</v>
      </c>
    </row>
    <row r="16" spans="2:21">
      <c r="B16" s="248">
        <v>2021</v>
      </c>
      <c r="C16" s="250" t="s">
        <v>8</v>
      </c>
      <c r="D16" s="159">
        <v>28</v>
      </c>
      <c r="E16" s="159">
        <v>78.400000000000006</v>
      </c>
      <c r="F16" s="159">
        <v>50.375</v>
      </c>
      <c r="G16" s="159">
        <v>0</v>
      </c>
      <c r="H16" s="159">
        <v>25.2</v>
      </c>
      <c r="I16" s="160">
        <v>99.5</v>
      </c>
      <c r="J16" s="249">
        <v>0.4314329738058551</v>
      </c>
      <c r="K16" s="249">
        <v>0.68558951965065507</v>
      </c>
      <c r="L16" s="249">
        <v>0.68439644045920789</v>
      </c>
      <c r="M16" s="249">
        <v>0</v>
      </c>
      <c r="N16" s="249">
        <v>0.60620525059665864</v>
      </c>
      <c r="O16" s="249">
        <v>0.99333333333333329</v>
      </c>
      <c r="P16" s="237">
        <v>0.55155690152211334</v>
      </c>
      <c r="Q16" s="141">
        <v>1</v>
      </c>
      <c r="R16" s="246"/>
    </row>
    <row r="17" spans="2:23">
      <c r="B17" s="248">
        <v>2021</v>
      </c>
      <c r="C17" s="250" t="s">
        <v>9</v>
      </c>
      <c r="D17" s="159">
        <v>21.1</v>
      </c>
      <c r="E17" s="159">
        <v>64.900000000000006</v>
      </c>
      <c r="F17" s="159">
        <v>40.47</v>
      </c>
      <c r="G17" s="159">
        <v>18.564999999999998</v>
      </c>
      <c r="H17" s="159">
        <v>20.5</v>
      </c>
      <c r="I17" s="160">
        <v>82.5</v>
      </c>
      <c r="J17" s="249">
        <v>0.32511556240369799</v>
      </c>
      <c r="K17" s="249">
        <v>0.4890829694323145</v>
      </c>
      <c r="L17" s="249">
        <v>0.54982677807214175</v>
      </c>
      <c r="M17" s="249">
        <v>0.47035723334177854</v>
      </c>
      <c r="N17" s="249">
        <v>0.71837708830548919</v>
      </c>
      <c r="O17" s="249">
        <v>0.71</v>
      </c>
      <c r="P17" s="237">
        <v>0.54100514589243642</v>
      </c>
      <c r="Q17" s="141">
        <v>1</v>
      </c>
      <c r="R17" s="246"/>
      <c r="T17" s="464" t="s">
        <v>595</v>
      </c>
    </row>
    <row r="18" spans="2:23" s="259" customFormat="1">
      <c r="B18" s="248">
        <v>2021</v>
      </c>
      <c r="C18" s="261" t="s">
        <v>10</v>
      </c>
      <c r="D18" s="159">
        <v>23.5</v>
      </c>
      <c r="E18" s="159">
        <v>80.3</v>
      </c>
      <c r="F18" s="172">
        <v>28.335000000000001</v>
      </c>
      <c r="G18" s="172">
        <v>0</v>
      </c>
      <c r="H18" s="159">
        <v>21.2</v>
      </c>
      <c r="I18" s="160">
        <v>98.3</v>
      </c>
      <c r="J18" s="249">
        <v>0.36209553158705698</v>
      </c>
      <c r="K18" s="249">
        <v>0.71324599708879177</v>
      </c>
      <c r="L18" s="249">
        <v>0.38496026085184432</v>
      </c>
      <c r="M18" s="249">
        <v>0</v>
      </c>
      <c r="N18" s="249">
        <v>0.70167064439140803</v>
      </c>
      <c r="O18" s="249">
        <v>0.97333333333333316</v>
      </c>
      <c r="P18" s="237">
        <v>0.51115360880107497</v>
      </c>
      <c r="Q18" s="141">
        <v>1</v>
      </c>
      <c r="R18" s="246"/>
      <c r="S18" s="260"/>
      <c r="T18" s="179" t="s">
        <v>190</v>
      </c>
      <c r="U18" s="299"/>
      <c r="V18" s="299"/>
      <c r="W18" s="299"/>
    </row>
    <row r="19" spans="2:23">
      <c r="B19" s="248">
        <v>2021</v>
      </c>
      <c r="C19" s="250" t="s">
        <v>11</v>
      </c>
      <c r="D19" s="159">
        <v>0</v>
      </c>
      <c r="E19" s="159">
        <v>91.5</v>
      </c>
      <c r="F19" s="159">
        <v>50</v>
      </c>
      <c r="G19" s="159">
        <v>0</v>
      </c>
      <c r="H19" s="159">
        <v>20</v>
      </c>
      <c r="I19" s="160">
        <v>94.1</v>
      </c>
      <c r="J19" s="249">
        <v>0</v>
      </c>
      <c r="K19" s="249">
        <v>0.87627365356622999</v>
      </c>
      <c r="L19" s="249">
        <v>0.67930167787514428</v>
      </c>
      <c r="M19" s="249">
        <v>0</v>
      </c>
      <c r="N19" s="249">
        <v>0.73031026252983289</v>
      </c>
      <c r="O19" s="249">
        <v>0.90333333333333321</v>
      </c>
      <c r="P19" s="237">
        <v>0.5125153449233083</v>
      </c>
      <c r="Q19" s="141">
        <v>1</v>
      </c>
      <c r="R19" s="246"/>
      <c r="S19" s="219" t="s">
        <v>343</v>
      </c>
      <c r="T19" s="258" t="s">
        <v>238</v>
      </c>
      <c r="U19" s="183" t="s">
        <v>573</v>
      </c>
      <c r="V19" s="184" t="s">
        <v>574</v>
      </c>
      <c r="W19" s="184" t="s">
        <v>575</v>
      </c>
    </row>
    <row r="20" spans="2:23">
      <c r="B20" s="248">
        <v>2021</v>
      </c>
      <c r="C20" s="250" t="s">
        <v>12</v>
      </c>
      <c r="D20" s="159">
        <v>20.399999999999999</v>
      </c>
      <c r="E20" s="159">
        <v>76.2</v>
      </c>
      <c r="F20" s="159">
        <v>40.805</v>
      </c>
      <c r="G20" s="159">
        <v>20.57</v>
      </c>
      <c r="H20" s="159">
        <v>19.2</v>
      </c>
      <c r="I20" s="160">
        <v>95</v>
      </c>
      <c r="J20" s="249">
        <v>0.31432973805855158</v>
      </c>
      <c r="K20" s="249">
        <v>0.653566229985444</v>
      </c>
      <c r="L20" s="249">
        <v>0.55437809931390525</v>
      </c>
      <c r="M20" s="249">
        <v>0.52115530782873065</v>
      </c>
      <c r="N20" s="249">
        <v>0.74940334128878272</v>
      </c>
      <c r="O20" s="249">
        <v>0.91833333333333322</v>
      </c>
      <c r="P20" s="237">
        <v>0.61620407692504131</v>
      </c>
      <c r="Q20" s="141">
        <v>1</v>
      </c>
      <c r="R20" s="246"/>
      <c r="S20" s="257">
        <v>2</v>
      </c>
      <c r="T20" s="256" t="s">
        <v>222</v>
      </c>
      <c r="U20" s="186">
        <v>0.19367684367171084</v>
      </c>
      <c r="V20" s="187">
        <v>0.488541004939955</v>
      </c>
      <c r="W20" s="187">
        <f>V20-U20</f>
        <v>0.29486416126824416</v>
      </c>
    </row>
    <row r="21" spans="2:23">
      <c r="B21" s="248">
        <v>2021</v>
      </c>
      <c r="C21" s="250" t="s">
        <v>13</v>
      </c>
      <c r="D21" s="159">
        <v>39.6</v>
      </c>
      <c r="E21" s="159">
        <v>77.400000000000006</v>
      </c>
      <c r="F21" s="159">
        <v>50.724999999999994</v>
      </c>
      <c r="G21" s="159">
        <v>19.355</v>
      </c>
      <c r="H21" s="159">
        <v>17.7</v>
      </c>
      <c r="I21" s="160">
        <v>70</v>
      </c>
      <c r="J21" s="249">
        <v>0.61016949152542366</v>
      </c>
      <c r="K21" s="249">
        <v>0.67103347889374099</v>
      </c>
      <c r="L21" s="249">
        <v>0.68915155220433388</v>
      </c>
      <c r="M21" s="249">
        <v>0.49037243476057768</v>
      </c>
      <c r="N21" s="249">
        <v>0.78520286396181382</v>
      </c>
      <c r="O21" s="249">
        <v>0.50166666666666659</v>
      </c>
      <c r="P21" s="237">
        <v>0.618553457184704</v>
      </c>
      <c r="Q21" s="141">
        <v>1</v>
      </c>
      <c r="R21" s="246"/>
      <c r="S21" s="255">
        <v>1</v>
      </c>
      <c r="T21" s="254" t="s">
        <v>197</v>
      </c>
      <c r="U21" s="186">
        <v>0.50036533976499931</v>
      </c>
      <c r="V21" s="187">
        <v>0.63781224758920363</v>
      </c>
      <c r="W21" s="187">
        <f>V21-U21</f>
        <v>0.13744690782420432</v>
      </c>
    </row>
    <row r="22" spans="2:23">
      <c r="B22" s="248">
        <v>2021</v>
      </c>
      <c r="C22" s="250" t="s">
        <v>14</v>
      </c>
      <c r="D22" s="159">
        <v>15.5</v>
      </c>
      <c r="E22" s="159">
        <v>79.099999999999994</v>
      </c>
      <c r="F22" s="159">
        <v>37.135000000000005</v>
      </c>
      <c r="G22" s="159">
        <v>17.574999999999999</v>
      </c>
      <c r="H22" s="159">
        <v>39</v>
      </c>
      <c r="I22" s="160">
        <v>46.1</v>
      </c>
      <c r="J22" s="249">
        <v>0.23882896764252695</v>
      </c>
      <c r="K22" s="249">
        <v>0.69577874818049479</v>
      </c>
      <c r="L22" s="249">
        <v>0.50451735615786975</v>
      </c>
      <c r="M22" s="249">
        <v>0.44527489232328349</v>
      </c>
      <c r="N22" s="249">
        <v>0.27684964200477324</v>
      </c>
      <c r="O22" s="249">
        <v>0.10333333333333337</v>
      </c>
      <c r="P22" s="237">
        <v>0.37406796656064345</v>
      </c>
      <c r="Q22" s="141">
        <v>2</v>
      </c>
      <c r="R22" s="246"/>
      <c r="S22" s="253">
        <v>3</v>
      </c>
      <c r="T22" s="252" t="s">
        <v>225</v>
      </c>
      <c r="U22" s="189">
        <v>0.64327550515313092</v>
      </c>
      <c r="V22" s="189">
        <v>0.83848328777972436</v>
      </c>
      <c r="W22" s="189">
        <f>V22-U22</f>
        <v>0.19520778262659344</v>
      </c>
    </row>
    <row r="23" spans="2:23">
      <c r="B23" s="248">
        <v>2021</v>
      </c>
      <c r="C23" s="250" t="s">
        <v>15</v>
      </c>
      <c r="D23" s="159">
        <v>20.3</v>
      </c>
      <c r="E23" s="159">
        <v>70.8</v>
      </c>
      <c r="F23" s="159">
        <v>28.12</v>
      </c>
      <c r="G23" s="159">
        <v>9.4600000000000009</v>
      </c>
      <c r="H23" s="159">
        <v>21.5</v>
      </c>
      <c r="I23" s="160">
        <v>92.7</v>
      </c>
      <c r="J23" s="249">
        <v>0.31278890600924497</v>
      </c>
      <c r="K23" s="249">
        <v>0.57496360989810769</v>
      </c>
      <c r="L23" s="249">
        <v>0.38203926363698115</v>
      </c>
      <c r="M23" s="249">
        <v>0.2396757030656195</v>
      </c>
      <c r="N23" s="249">
        <v>0.6945107398568019</v>
      </c>
      <c r="O23" s="249">
        <v>0.88</v>
      </c>
      <c r="P23" s="237">
        <v>0.50873428311037205</v>
      </c>
      <c r="Q23" s="141">
        <v>1</v>
      </c>
      <c r="R23" s="246"/>
      <c r="T23" s="251"/>
      <c r="U23" s="251"/>
      <c r="V23" s="251"/>
      <c r="W23" s="251"/>
    </row>
    <row r="24" spans="2:23">
      <c r="B24" s="248">
        <v>2021</v>
      </c>
      <c r="C24" s="250" t="s">
        <v>16</v>
      </c>
      <c r="D24" s="159">
        <v>22.5</v>
      </c>
      <c r="E24" s="159">
        <v>74.5</v>
      </c>
      <c r="F24" s="159">
        <v>29.844999999999999</v>
      </c>
      <c r="G24" s="159">
        <v>20.53</v>
      </c>
      <c r="H24" s="159">
        <v>28.3</v>
      </c>
      <c r="I24" s="160">
        <v>81.900000000000006</v>
      </c>
      <c r="J24" s="249">
        <v>0.3466872110939907</v>
      </c>
      <c r="K24" s="249">
        <v>0.62882096069868998</v>
      </c>
      <c r="L24" s="249">
        <v>0.40547517152367363</v>
      </c>
      <c r="M24" s="249">
        <v>0.52014187990879157</v>
      </c>
      <c r="N24" s="249">
        <v>0.53221957040572787</v>
      </c>
      <c r="O24" s="249">
        <v>0.70000000000000007</v>
      </c>
      <c r="P24" s="237">
        <v>0.52335154377390669</v>
      </c>
      <c r="Q24" s="141">
        <v>1</v>
      </c>
      <c r="R24" s="246"/>
    </row>
    <row r="25" spans="2:23">
      <c r="B25" s="248">
        <v>2021</v>
      </c>
      <c r="C25" s="250" t="s">
        <v>17</v>
      </c>
      <c r="D25" s="159">
        <v>21.9</v>
      </c>
      <c r="E25" s="159">
        <v>99.9</v>
      </c>
      <c r="F25" s="159">
        <v>43.665000000000006</v>
      </c>
      <c r="G25" s="159">
        <v>25.594999999999999</v>
      </c>
      <c r="H25" s="159">
        <v>25.2</v>
      </c>
      <c r="I25" s="160">
        <v>82.5</v>
      </c>
      <c r="J25" s="249">
        <v>0.33744221879815095</v>
      </c>
      <c r="K25" s="249">
        <v>0.99854439592430866</v>
      </c>
      <c r="L25" s="249">
        <v>0.59323415528836365</v>
      </c>
      <c r="M25" s="249">
        <v>0.64846719027109201</v>
      </c>
      <c r="N25" s="249">
        <v>0.60620525059665864</v>
      </c>
      <c r="O25" s="249">
        <v>0.71</v>
      </c>
      <c r="P25" s="237">
        <v>0.64701901008380247</v>
      </c>
      <c r="Q25" s="141">
        <v>3</v>
      </c>
      <c r="R25" s="246"/>
    </row>
    <row r="26" spans="2:23">
      <c r="B26" s="248">
        <v>2021</v>
      </c>
      <c r="C26" s="250" t="s">
        <v>18</v>
      </c>
      <c r="D26" s="159">
        <v>29.9</v>
      </c>
      <c r="E26" s="159">
        <v>100</v>
      </c>
      <c r="F26" s="159">
        <v>26.700000000000003</v>
      </c>
      <c r="G26" s="159">
        <v>15.745000000000001</v>
      </c>
      <c r="H26" s="159">
        <v>32.200000000000003</v>
      </c>
      <c r="I26" s="160">
        <v>63.3</v>
      </c>
      <c r="J26" s="249">
        <v>0.46070878274268101</v>
      </c>
      <c r="K26" s="249">
        <v>1</v>
      </c>
      <c r="L26" s="249">
        <v>0.36274709598532712</v>
      </c>
      <c r="M26" s="249">
        <v>0.39891056498606542</v>
      </c>
      <c r="N26" s="249">
        <v>0.43914081145584716</v>
      </c>
      <c r="O26" s="249">
        <v>0.38999999999999996</v>
      </c>
      <c r="P26" s="237">
        <v>0.5050880946443429</v>
      </c>
      <c r="Q26" s="141">
        <v>1</v>
      </c>
      <c r="R26" s="246"/>
    </row>
    <row r="27" spans="2:23">
      <c r="B27" s="248">
        <v>2021</v>
      </c>
      <c r="C27" s="250" t="s">
        <v>19</v>
      </c>
      <c r="D27" s="159">
        <v>18.600000000000001</v>
      </c>
      <c r="E27" s="159">
        <v>57.2</v>
      </c>
      <c r="F27" s="159">
        <v>34.465000000000003</v>
      </c>
      <c r="G27" s="159">
        <v>17.939999999999998</v>
      </c>
      <c r="H27" s="159">
        <v>32.200000000000003</v>
      </c>
      <c r="I27" s="160">
        <v>70.400000000000006</v>
      </c>
      <c r="J27" s="249">
        <v>0.28659476117103233</v>
      </c>
      <c r="K27" s="249">
        <v>0.37700145560407572</v>
      </c>
      <c r="L27" s="249">
        <v>0.46824264655933701</v>
      </c>
      <c r="M27" s="249">
        <v>0.45452242209272858</v>
      </c>
      <c r="N27" s="249">
        <v>0.43914081145584716</v>
      </c>
      <c r="O27" s="249">
        <v>0.50833333333333341</v>
      </c>
      <c r="P27" s="237">
        <v>0.42231619597684888</v>
      </c>
      <c r="Q27" s="141">
        <v>2</v>
      </c>
      <c r="R27" s="246"/>
    </row>
    <row r="28" spans="2:23">
      <c r="B28" s="248">
        <v>2021</v>
      </c>
      <c r="C28" s="250" t="s">
        <v>20</v>
      </c>
      <c r="D28" s="159">
        <v>20.8</v>
      </c>
      <c r="E28" s="159">
        <v>71.7</v>
      </c>
      <c r="F28" s="159">
        <v>29.884999999999998</v>
      </c>
      <c r="G28" s="159">
        <v>15.865000000000002</v>
      </c>
      <c r="H28" s="159">
        <v>21.4</v>
      </c>
      <c r="I28" s="160">
        <v>89.4</v>
      </c>
      <c r="J28" s="249">
        <v>0.32049306625577811</v>
      </c>
      <c r="K28" s="249">
        <v>0.58806404657933053</v>
      </c>
      <c r="L28" s="249">
        <v>0.40601861286597374</v>
      </c>
      <c r="M28" s="249">
        <v>0.40195084874588299</v>
      </c>
      <c r="N28" s="249">
        <v>0.69689737470167057</v>
      </c>
      <c r="O28" s="249">
        <v>0.82500000000000007</v>
      </c>
      <c r="P28" s="237">
        <v>0.53760110186005627</v>
      </c>
      <c r="Q28" s="141">
        <v>1</v>
      </c>
      <c r="R28" s="246"/>
    </row>
    <row r="29" spans="2:23">
      <c r="B29" s="248">
        <v>2021</v>
      </c>
      <c r="C29" s="250" t="s">
        <v>21</v>
      </c>
      <c r="D29" s="159">
        <v>8.8000000000000007</v>
      </c>
      <c r="E29" s="159">
        <v>66.3</v>
      </c>
      <c r="F29" s="159">
        <v>28.73</v>
      </c>
      <c r="G29" s="159">
        <v>15.66</v>
      </c>
      <c r="H29" s="159">
        <v>46.4</v>
      </c>
      <c r="I29" s="160">
        <v>77.8</v>
      </c>
      <c r="J29" s="249">
        <v>0.13559322033898305</v>
      </c>
      <c r="K29" s="249">
        <v>0.50946142649199411</v>
      </c>
      <c r="L29" s="249">
        <v>0.39032674410705792</v>
      </c>
      <c r="M29" s="249">
        <v>0.39675703065619461</v>
      </c>
      <c r="N29" s="249">
        <v>0.10023866348448693</v>
      </c>
      <c r="O29" s="249">
        <v>0.6316666666666666</v>
      </c>
      <c r="P29" s="237">
        <v>0.36191904262793306</v>
      </c>
      <c r="Q29" s="141">
        <v>2</v>
      </c>
      <c r="R29" s="246"/>
      <c r="T29" s="251"/>
      <c r="U29" s="251"/>
      <c r="V29" s="251"/>
      <c r="W29" s="251"/>
    </row>
    <row r="30" spans="2:23">
      <c r="B30" s="248">
        <v>2021</v>
      </c>
      <c r="C30" s="250" t="s">
        <v>22</v>
      </c>
      <c r="D30" s="159">
        <v>39.200000000000003</v>
      </c>
      <c r="E30" s="159">
        <v>100</v>
      </c>
      <c r="F30" s="159">
        <v>39.5</v>
      </c>
      <c r="G30" s="159">
        <v>27.865000000000002</v>
      </c>
      <c r="H30" s="159">
        <v>31.9</v>
      </c>
      <c r="I30" s="160">
        <v>81.900000000000006</v>
      </c>
      <c r="J30" s="249">
        <v>0.60400616332819723</v>
      </c>
      <c r="K30" s="249">
        <v>1</v>
      </c>
      <c r="L30" s="249">
        <v>0.53664832552136399</v>
      </c>
      <c r="M30" s="249">
        <v>0.7059792247276413</v>
      </c>
      <c r="N30" s="249">
        <v>0.44630071599045346</v>
      </c>
      <c r="O30" s="249">
        <v>0.70000000000000007</v>
      </c>
      <c r="P30" s="237">
        <v>0.66772246385072254</v>
      </c>
      <c r="Q30" s="141">
        <v>3</v>
      </c>
      <c r="R30" s="246"/>
      <c r="T30" s="251"/>
      <c r="U30" s="251"/>
      <c r="V30" s="251"/>
      <c r="W30" s="251"/>
    </row>
    <row r="31" spans="2:23" ht="15" customHeight="1">
      <c r="B31" s="248">
        <v>2021</v>
      </c>
      <c r="C31" s="250" t="s">
        <v>23</v>
      </c>
      <c r="D31" s="159">
        <v>27.1</v>
      </c>
      <c r="E31" s="159">
        <v>90.9</v>
      </c>
      <c r="F31" s="159">
        <v>54.614999999999995</v>
      </c>
      <c r="G31" s="159">
        <v>27.534999999999997</v>
      </c>
      <c r="H31" s="159">
        <v>23.8</v>
      </c>
      <c r="I31" s="160">
        <v>82.9</v>
      </c>
      <c r="J31" s="249">
        <v>0.41756548536209553</v>
      </c>
      <c r="K31" s="249">
        <v>0.86754002911208161</v>
      </c>
      <c r="L31" s="249">
        <v>0.74200122274302005</v>
      </c>
      <c r="M31" s="249">
        <v>0.6976184443881428</v>
      </c>
      <c r="N31" s="249">
        <v>0.63961813842482096</v>
      </c>
      <c r="O31" s="249">
        <v>0.71666666666666667</v>
      </c>
      <c r="P31" s="237">
        <v>0.67781246049599408</v>
      </c>
      <c r="Q31" s="141">
        <v>3</v>
      </c>
      <c r="R31" s="246"/>
      <c r="T31" s="251"/>
      <c r="U31" s="251"/>
      <c r="V31" s="251"/>
      <c r="W31" s="251"/>
    </row>
    <row r="32" spans="2:23" ht="15" customHeight="1">
      <c r="B32" s="248">
        <v>2021</v>
      </c>
      <c r="C32" s="250" t="s">
        <v>24</v>
      </c>
      <c r="D32" s="159">
        <v>49.9</v>
      </c>
      <c r="E32" s="159">
        <v>100</v>
      </c>
      <c r="F32" s="170">
        <v>46.215000000000003</v>
      </c>
      <c r="G32" s="170">
        <v>0</v>
      </c>
      <c r="H32" s="159">
        <v>18.100000000000001</v>
      </c>
      <c r="I32" s="160">
        <v>84.5</v>
      </c>
      <c r="J32" s="249">
        <v>0.76887519260400605</v>
      </c>
      <c r="K32" s="249">
        <v>1</v>
      </c>
      <c r="L32" s="249">
        <v>0.62787854085999595</v>
      </c>
      <c r="M32" s="249">
        <v>0</v>
      </c>
      <c r="N32" s="249">
        <v>0.7756563245823388</v>
      </c>
      <c r="O32" s="249">
        <v>0.74333333333333329</v>
      </c>
      <c r="P32" s="237">
        <v>0.63536224247152129</v>
      </c>
      <c r="Q32" s="141">
        <v>1</v>
      </c>
      <c r="R32" s="246"/>
      <c r="T32" s="251"/>
      <c r="U32" s="251"/>
      <c r="V32" s="251"/>
      <c r="W32" s="251"/>
    </row>
    <row r="33" spans="2:23">
      <c r="B33" s="248">
        <v>2021</v>
      </c>
      <c r="C33" s="250" t="s">
        <v>25</v>
      </c>
      <c r="D33" s="159">
        <v>13.8</v>
      </c>
      <c r="E33" s="159">
        <v>70.900000000000006</v>
      </c>
      <c r="F33" s="159">
        <v>25.71</v>
      </c>
      <c r="G33" s="159">
        <v>9.2650000000000006</v>
      </c>
      <c r="H33" s="159">
        <v>21.3</v>
      </c>
      <c r="I33" s="160">
        <v>57.1</v>
      </c>
      <c r="J33" s="249">
        <v>0.21263482280431431</v>
      </c>
      <c r="K33" s="249">
        <v>0.57641921397379925</v>
      </c>
      <c r="L33" s="249">
        <v>0.34929692276339924</v>
      </c>
      <c r="M33" s="249">
        <v>0.23473524195591591</v>
      </c>
      <c r="N33" s="249">
        <v>0.69928400954653935</v>
      </c>
      <c r="O33" s="249">
        <v>0.28666666666666668</v>
      </c>
      <c r="P33" s="237">
        <v>0.38598800335945488</v>
      </c>
      <c r="Q33" s="141">
        <v>2</v>
      </c>
      <c r="R33" s="246"/>
      <c r="T33" s="251"/>
      <c r="U33" s="251"/>
      <c r="V33" s="251"/>
      <c r="W33" s="251"/>
    </row>
    <row r="34" spans="2:23">
      <c r="B34" s="248">
        <v>2021</v>
      </c>
      <c r="C34" s="250" t="s">
        <v>26</v>
      </c>
      <c r="D34" s="159">
        <v>27</v>
      </c>
      <c r="E34" s="159">
        <v>84.7</v>
      </c>
      <c r="F34" s="159">
        <v>37.119999999999997</v>
      </c>
      <c r="G34" s="159">
        <v>23.08</v>
      </c>
      <c r="H34" s="159">
        <v>31.4</v>
      </c>
      <c r="I34" s="160">
        <v>73.400000000000006</v>
      </c>
      <c r="J34" s="249">
        <v>0.41602465331278887</v>
      </c>
      <c r="K34" s="249">
        <v>0.77729257641921401</v>
      </c>
      <c r="L34" s="249">
        <v>0.50431356565450713</v>
      </c>
      <c r="M34" s="249">
        <v>0.58474790980491509</v>
      </c>
      <c r="N34" s="249">
        <v>0.45823389021479716</v>
      </c>
      <c r="O34" s="249">
        <v>0.55833333333333335</v>
      </c>
      <c r="P34" s="237">
        <v>0.55007423010239254</v>
      </c>
      <c r="Q34" s="141">
        <v>1</v>
      </c>
      <c r="R34" s="246"/>
      <c r="T34" s="251"/>
      <c r="U34" s="251"/>
      <c r="V34" s="251"/>
      <c r="W34" s="251"/>
    </row>
    <row r="35" spans="2:23">
      <c r="B35" s="248">
        <v>2021</v>
      </c>
      <c r="C35" s="250" t="s">
        <v>27</v>
      </c>
      <c r="D35" s="159">
        <v>21.5</v>
      </c>
      <c r="E35" s="159">
        <v>86.8</v>
      </c>
      <c r="F35" s="159">
        <v>43.055</v>
      </c>
      <c r="G35" s="159">
        <v>16.955000000000002</v>
      </c>
      <c r="H35" s="159">
        <v>23.4</v>
      </c>
      <c r="I35" s="160">
        <v>89.5</v>
      </c>
      <c r="J35" s="249">
        <v>0.33127889060092447</v>
      </c>
      <c r="K35" s="249">
        <v>0.80786026200873362</v>
      </c>
      <c r="L35" s="249">
        <v>0.58494667481828677</v>
      </c>
      <c r="M35" s="249">
        <v>0.42956675956422607</v>
      </c>
      <c r="N35" s="249">
        <v>0.64916467780429588</v>
      </c>
      <c r="O35" s="249">
        <v>0.82666666666666655</v>
      </c>
      <c r="P35" s="237">
        <v>0.59933442064552123</v>
      </c>
      <c r="Q35" s="141">
        <v>1</v>
      </c>
      <c r="R35" s="246"/>
      <c r="T35" s="251"/>
      <c r="U35" s="251"/>
      <c r="V35" s="251"/>
      <c r="W35" s="251"/>
    </row>
    <row r="36" spans="2:23">
      <c r="B36" s="248">
        <v>2021</v>
      </c>
      <c r="C36" s="250" t="s">
        <v>28</v>
      </c>
      <c r="D36" s="159">
        <v>5.7</v>
      </c>
      <c r="E36" s="159">
        <v>60.4</v>
      </c>
      <c r="F36" s="159">
        <v>18.844999999999999</v>
      </c>
      <c r="G36" s="159">
        <v>16.044999999999998</v>
      </c>
      <c r="H36" s="159">
        <v>28.2</v>
      </c>
      <c r="I36" s="160">
        <v>67.8</v>
      </c>
      <c r="J36" s="249">
        <v>8.7827426810477657E-2</v>
      </c>
      <c r="K36" s="249">
        <v>0.42358078602620081</v>
      </c>
      <c r="L36" s="249">
        <v>0.2560288023911419</v>
      </c>
      <c r="M36" s="249">
        <v>0.4065112743856093</v>
      </c>
      <c r="N36" s="249">
        <v>0.53460620525059666</v>
      </c>
      <c r="O36" s="249">
        <v>0.46499999999999991</v>
      </c>
      <c r="P36" s="237">
        <v>0.36293204365400583</v>
      </c>
      <c r="Q36" s="141">
        <v>2</v>
      </c>
      <c r="R36" s="246"/>
      <c r="T36" s="251"/>
      <c r="U36" s="251"/>
      <c r="V36" s="251"/>
      <c r="W36" s="251"/>
    </row>
    <row r="37" spans="2:23">
      <c r="B37" s="248">
        <v>2021</v>
      </c>
      <c r="C37" s="250" t="s">
        <v>29</v>
      </c>
      <c r="D37" s="159">
        <v>15.1</v>
      </c>
      <c r="E37" s="159">
        <v>74.7</v>
      </c>
      <c r="F37" s="159">
        <v>30.375000000000007</v>
      </c>
      <c r="G37" s="159">
        <v>15.595000000000002</v>
      </c>
      <c r="H37" s="159">
        <v>30.6</v>
      </c>
      <c r="I37" s="160">
        <v>74.5</v>
      </c>
      <c r="J37" s="249">
        <v>0.23266563944530044</v>
      </c>
      <c r="K37" s="249">
        <v>0.63173216885007288</v>
      </c>
      <c r="L37" s="249">
        <v>0.41267576930915029</v>
      </c>
      <c r="M37" s="249">
        <v>0.39511021028629345</v>
      </c>
      <c r="N37" s="249">
        <v>0.47732696897374693</v>
      </c>
      <c r="O37" s="249">
        <v>0.57666666666666666</v>
      </c>
      <c r="P37" s="237">
        <v>0.45200825944161394</v>
      </c>
      <c r="Q37" s="141">
        <v>2</v>
      </c>
      <c r="R37" s="246"/>
      <c r="T37" s="251"/>
      <c r="U37" s="251"/>
      <c r="V37" s="251"/>
      <c r="W37" s="251"/>
    </row>
    <row r="38" spans="2:23" ht="15" customHeight="1">
      <c r="B38" s="248">
        <v>2021</v>
      </c>
      <c r="C38" s="250" t="s">
        <v>30</v>
      </c>
      <c r="D38" s="159">
        <v>25</v>
      </c>
      <c r="E38" s="159">
        <v>65.8</v>
      </c>
      <c r="F38" s="159">
        <v>43.674999999999997</v>
      </c>
      <c r="G38" s="159">
        <v>32.034999999999997</v>
      </c>
      <c r="H38" s="159">
        <v>32.4</v>
      </c>
      <c r="I38" s="160">
        <v>71.599999999999994</v>
      </c>
      <c r="J38" s="249">
        <v>0.38520801232665636</v>
      </c>
      <c r="K38" s="249">
        <v>0.50218340611353707</v>
      </c>
      <c r="L38" s="249">
        <v>0.59337001562393854</v>
      </c>
      <c r="M38" s="249">
        <v>0.81162908538130218</v>
      </c>
      <c r="N38" s="249">
        <v>0.43436754176610981</v>
      </c>
      <c r="O38" s="249">
        <v>0.52833333333333321</v>
      </c>
      <c r="P38" s="237">
        <v>0.54836520898897989</v>
      </c>
      <c r="Q38" s="141">
        <v>1</v>
      </c>
      <c r="R38" s="246"/>
      <c r="T38" s="251"/>
      <c r="U38" s="251"/>
      <c r="V38" s="251"/>
      <c r="W38" s="251"/>
    </row>
    <row r="39" spans="2:23">
      <c r="B39" s="248">
        <v>2021</v>
      </c>
      <c r="C39" s="250" t="s">
        <v>31</v>
      </c>
      <c r="D39" s="159">
        <v>34.299999999999997</v>
      </c>
      <c r="E39" s="159">
        <v>73.3</v>
      </c>
      <c r="F39" s="159">
        <v>42.879999999999995</v>
      </c>
      <c r="G39" s="159">
        <v>0</v>
      </c>
      <c r="H39" s="159">
        <v>42</v>
      </c>
      <c r="I39" s="160">
        <v>57.6</v>
      </c>
      <c r="J39" s="249">
        <v>0.52850539291217247</v>
      </c>
      <c r="K39" s="249">
        <v>0.611353711790393</v>
      </c>
      <c r="L39" s="249">
        <v>0.58256911894572372</v>
      </c>
      <c r="M39" s="249">
        <v>0</v>
      </c>
      <c r="N39" s="249">
        <v>0.20525059665871123</v>
      </c>
      <c r="O39" s="249">
        <v>0.29500000000000004</v>
      </c>
      <c r="P39" s="237">
        <v>0.35803797398878462</v>
      </c>
      <c r="Q39" s="141">
        <v>2</v>
      </c>
      <c r="R39" s="246"/>
      <c r="T39" s="251"/>
      <c r="U39" s="251"/>
      <c r="V39" s="251"/>
      <c r="W39" s="251"/>
    </row>
    <row r="40" spans="2:23">
      <c r="B40" s="248">
        <v>2021</v>
      </c>
      <c r="C40" s="250" t="s">
        <v>32</v>
      </c>
      <c r="D40" s="159">
        <v>33</v>
      </c>
      <c r="E40" s="159">
        <v>86.6</v>
      </c>
      <c r="F40" s="159">
        <v>46.129999999999995</v>
      </c>
      <c r="G40" s="159">
        <v>31.9</v>
      </c>
      <c r="H40" s="159">
        <v>14.8</v>
      </c>
      <c r="I40" s="160">
        <v>82.2</v>
      </c>
      <c r="J40" s="249">
        <v>0.50847457627118642</v>
      </c>
      <c r="K40" s="249">
        <v>0.80494905385735072</v>
      </c>
      <c r="L40" s="249">
        <v>0.62672372800760812</v>
      </c>
      <c r="M40" s="249">
        <v>0.8082087661515075</v>
      </c>
      <c r="N40" s="249">
        <v>0.85441527446300702</v>
      </c>
      <c r="O40" s="249">
        <v>0.70499999999999996</v>
      </c>
      <c r="P40" s="237">
        <v>0.71935719526728659</v>
      </c>
      <c r="Q40" s="141">
        <v>3</v>
      </c>
      <c r="R40" s="246"/>
      <c r="T40" s="251"/>
      <c r="U40" s="251"/>
      <c r="V40" s="251"/>
      <c r="W40" s="251"/>
    </row>
    <row r="41" spans="2:23">
      <c r="B41" s="248">
        <v>2021</v>
      </c>
      <c r="C41" s="250" t="s">
        <v>33</v>
      </c>
      <c r="D41" s="159">
        <v>14.1</v>
      </c>
      <c r="E41" s="159">
        <v>41.2</v>
      </c>
      <c r="F41" s="159">
        <v>33.659999999999997</v>
      </c>
      <c r="G41" s="159">
        <v>0</v>
      </c>
      <c r="H41" s="159">
        <v>29.4</v>
      </c>
      <c r="I41" s="160">
        <v>60.8</v>
      </c>
      <c r="J41" s="249">
        <v>0.21725731895223419</v>
      </c>
      <c r="K41" s="249">
        <v>0.14410480349344981</v>
      </c>
      <c r="L41" s="249">
        <v>0.45730588954554713</v>
      </c>
      <c r="M41" s="249">
        <v>0</v>
      </c>
      <c r="N41" s="249">
        <v>0.5059665871121718</v>
      </c>
      <c r="O41" s="249">
        <v>0.34833333333333327</v>
      </c>
      <c r="P41" s="237">
        <v>0.268757716817278</v>
      </c>
      <c r="Q41" s="141">
        <v>2</v>
      </c>
      <c r="R41" s="246"/>
      <c r="T41" s="251"/>
      <c r="U41" s="251"/>
      <c r="V41" s="251"/>
      <c r="W41" s="251"/>
    </row>
    <row r="42" spans="2:23">
      <c r="B42" s="248">
        <v>2021</v>
      </c>
      <c r="C42" s="250" t="s">
        <v>34</v>
      </c>
      <c r="D42" s="159">
        <v>19.2</v>
      </c>
      <c r="E42" s="159">
        <v>63.5</v>
      </c>
      <c r="F42" s="159">
        <v>41.465000000000003</v>
      </c>
      <c r="G42" s="159">
        <v>27.799999999999997</v>
      </c>
      <c r="H42" s="159">
        <v>26.4</v>
      </c>
      <c r="I42" s="160">
        <v>64</v>
      </c>
      <c r="J42" s="249">
        <v>0.29583975346687208</v>
      </c>
      <c r="K42" s="249">
        <v>0.46870451237263466</v>
      </c>
      <c r="L42" s="249">
        <v>0.56334488146185724</v>
      </c>
      <c r="M42" s="249">
        <v>0.70433240435774003</v>
      </c>
      <c r="N42" s="249">
        <v>0.57756563245823389</v>
      </c>
      <c r="O42" s="249">
        <v>0.40166666666666662</v>
      </c>
      <c r="P42" s="237">
        <v>0.50430420364288975</v>
      </c>
      <c r="Q42" s="141">
        <v>1</v>
      </c>
      <c r="R42" s="246"/>
      <c r="T42" s="251"/>
      <c r="U42" s="251"/>
      <c r="V42" s="251"/>
      <c r="W42" s="251"/>
    </row>
    <row r="43" spans="2:23">
      <c r="B43" s="248">
        <v>2021</v>
      </c>
      <c r="C43" s="250" t="s">
        <v>35</v>
      </c>
      <c r="D43" s="159">
        <v>11.1</v>
      </c>
      <c r="E43" s="159">
        <v>84.4</v>
      </c>
      <c r="F43" s="159">
        <v>30.805</v>
      </c>
      <c r="G43" s="159">
        <v>19.114999999999998</v>
      </c>
      <c r="H43" s="159">
        <v>23.2</v>
      </c>
      <c r="I43" s="160">
        <v>75.2</v>
      </c>
      <c r="J43" s="249">
        <v>0.17103235747303541</v>
      </c>
      <c r="K43" s="249">
        <v>0.77292576419213987</v>
      </c>
      <c r="L43" s="249">
        <v>0.41851776373887639</v>
      </c>
      <c r="M43" s="249">
        <v>0.48429186724094248</v>
      </c>
      <c r="N43" s="249">
        <v>0.65393794749403333</v>
      </c>
      <c r="O43" s="249">
        <v>0.58833333333333337</v>
      </c>
      <c r="P43" s="237">
        <v>0.51218348064348096</v>
      </c>
      <c r="Q43" s="141">
        <v>1</v>
      </c>
      <c r="R43" s="246"/>
      <c r="T43" s="251"/>
      <c r="U43" s="251"/>
      <c r="V43" s="251"/>
      <c r="W43" s="251"/>
    </row>
    <row r="44" spans="2:23">
      <c r="B44" s="248">
        <v>2021</v>
      </c>
      <c r="C44" s="250" t="s">
        <v>36</v>
      </c>
      <c r="D44" s="159">
        <v>16.899999999999999</v>
      </c>
      <c r="E44" s="159">
        <v>69.5</v>
      </c>
      <c r="F44" s="159">
        <v>34.594999999999999</v>
      </c>
      <c r="G44" s="159">
        <v>0</v>
      </c>
      <c r="H44" s="159">
        <v>19.7</v>
      </c>
      <c r="I44" s="160">
        <v>76.2</v>
      </c>
      <c r="J44" s="249">
        <v>0.26040061633281969</v>
      </c>
      <c r="K44" s="249">
        <v>0.55604075691411936</v>
      </c>
      <c r="L44" s="249">
        <v>0.47000883092181234</v>
      </c>
      <c r="M44" s="249">
        <v>0</v>
      </c>
      <c r="N44" s="249">
        <v>0.73747016706443913</v>
      </c>
      <c r="O44" s="249">
        <v>0.60499999999999998</v>
      </c>
      <c r="P44" s="237">
        <v>0.42458117725142058</v>
      </c>
      <c r="Q44" s="141">
        <v>2</v>
      </c>
      <c r="R44" s="246"/>
      <c r="T44" s="251"/>
      <c r="U44" s="251"/>
      <c r="V44" s="251"/>
      <c r="W44" s="251"/>
    </row>
    <row r="45" spans="2:23">
      <c r="B45" s="248">
        <v>2021</v>
      </c>
      <c r="C45" s="250" t="s">
        <v>37</v>
      </c>
      <c r="D45" s="159">
        <v>4.4000000000000004</v>
      </c>
      <c r="E45" s="159">
        <v>31.3</v>
      </c>
      <c r="F45" s="159">
        <v>48.28</v>
      </c>
      <c r="G45" s="159">
        <v>20.004999999999999</v>
      </c>
      <c r="H45" s="159">
        <v>25</v>
      </c>
      <c r="I45" s="160">
        <v>76.400000000000006</v>
      </c>
      <c r="J45" s="249">
        <v>6.7796610169491525E-2</v>
      </c>
      <c r="K45" s="249">
        <v>0</v>
      </c>
      <c r="L45" s="249">
        <v>0.65593370015623942</v>
      </c>
      <c r="M45" s="249">
        <v>0.5068406384595896</v>
      </c>
      <c r="N45" s="249">
        <v>0.6109785202863961</v>
      </c>
      <c r="O45" s="249">
        <v>0.60833333333333339</v>
      </c>
      <c r="P45" s="237">
        <v>0.40738842997206159</v>
      </c>
      <c r="Q45" s="141">
        <v>2</v>
      </c>
      <c r="R45" s="246"/>
      <c r="T45" s="251"/>
      <c r="U45" s="251"/>
      <c r="V45" s="251"/>
      <c r="W45" s="251"/>
    </row>
    <row r="46" spans="2:23">
      <c r="B46" s="248">
        <v>2021</v>
      </c>
      <c r="C46" s="250" t="s">
        <v>38</v>
      </c>
      <c r="D46" s="159">
        <v>31.1</v>
      </c>
      <c r="E46" s="159">
        <v>88.6</v>
      </c>
      <c r="F46" s="170">
        <v>41.305000000000007</v>
      </c>
      <c r="G46" s="170">
        <v>19.125</v>
      </c>
      <c r="H46" s="159">
        <v>19.3</v>
      </c>
      <c r="I46" s="160">
        <v>86.7</v>
      </c>
      <c r="J46" s="249">
        <v>0.47919876733436051</v>
      </c>
      <c r="K46" s="249">
        <v>0.83406113537117899</v>
      </c>
      <c r="L46" s="249">
        <v>0.5611711160926568</v>
      </c>
      <c r="M46" s="249">
        <v>0.48454522422092727</v>
      </c>
      <c r="N46" s="249">
        <v>0.74701670644391405</v>
      </c>
      <c r="O46" s="249">
        <v>0.78</v>
      </c>
      <c r="P46" s="237">
        <v>0.64327550515313092</v>
      </c>
      <c r="Q46" s="141">
        <v>3</v>
      </c>
      <c r="R46" s="246"/>
    </row>
    <row r="47" spans="2:23">
      <c r="B47" s="248">
        <v>2021</v>
      </c>
      <c r="C47" s="250" t="s">
        <v>39</v>
      </c>
      <c r="D47" s="159">
        <v>18.399999999999999</v>
      </c>
      <c r="E47" s="159">
        <v>86.1</v>
      </c>
      <c r="F47" s="159">
        <v>35.094999999999999</v>
      </c>
      <c r="G47" s="159">
        <v>21.65</v>
      </c>
      <c r="H47" s="159">
        <v>16.2</v>
      </c>
      <c r="I47" s="160">
        <v>94.4</v>
      </c>
      <c r="J47" s="249">
        <v>0.28351309707241906</v>
      </c>
      <c r="K47" s="249">
        <v>0.79767103347889368</v>
      </c>
      <c r="L47" s="249">
        <v>0.47680184770056377</v>
      </c>
      <c r="M47" s="249">
        <v>0.54851786166708894</v>
      </c>
      <c r="N47" s="249">
        <v>0.82100238663484493</v>
      </c>
      <c r="O47" s="249">
        <v>0.90833333333333333</v>
      </c>
      <c r="P47" s="237">
        <v>0.63734031125900759</v>
      </c>
      <c r="Q47" s="141">
        <v>1</v>
      </c>
      <c r="R47" s="246"/>
    </row>
    <row r="48" spans="2:23">
      <c r="B48" s="248">
        <v>2021</v>
      </c>
      <c r="C48" s="250" t="s">
        <v>40</v>
      </c>
      <c r="D48" s="159">
        <v>20.2</v>
      </c>
      <c r="E48" s="159">
        <v>52.7</v>
      </c>
      <c r="F48" s="159">
        <v>32.93</v>
      </c>
      <c r="G48" s="159">
        <v>15.12</v>
      </c>
      <c r="H48" s="159">
        <v>18.5</v>
      </c>
      <c r="I48" s="160">
        <v>76.2</v>
      </c>
      <c r="J48" s="249">
        <v>0.31124807395993831</v>
      </c>
      <c r="K48" s="249">
        <v>0.3114992721979622</v>
      </c>
      <c r="L48" s="249">
        <v>0.44738808504857003</v>
      </c>
      <c r="M48" s="249">
        <v>0.38307575373701547</v>
      </c>
      <c r="N48" s="249">
        <v>0.76610978520286388</v>
      </c>
      <c r="O48" s="249">
        <v>0.60499999999999998</v>
      </c>
      <c r="P48" s="237">
        <v>0.46807222772464008</v>
      </c>
      <c r="Q48" s="141">
        <v>2</v>
      </c>
      <c r="R48" s="246"/>
    </row>
    <row r="49" spans="2:18">
      <c r="B49" s="248">
        <v>2021</v>
      </c>
      <c r="C49" s="250" t="s">
        <v>41</v>
      </c>
      <c r="D49" s="159">
        <v>45.8</v>
      </c>
      <c r="E49" s="159">
        <v>100</v>
      </c>
      <c r="F49" s="159">
        <v>38.379999999999995</v>
      </c>
      <c r="G49" s="159">
        <v>17.71</v>
      </c>
      <c r="H49" s="159">
        <v>12.8</v>
      </c>
      <c r="I49" s="160">
        <v>89.9</v>
      </c>
      <c r="J49" s="249">
        <v>0.70570107858243436</v>
      </c>
      <c r="K49" s="249">
        <v>1</v>
      </c>
      <c r="L49" s="249">
        <v>0.52143196793696067</v>
      </c>
      <c r="M49" s="249">
        <v>0.44869521155307834</v>
      </c>
      <c r="N49" s="249">
        <v>0.90214797136038172</v>
      </c>
      <c r="O49" s="249">
        <v>0.83333333333333337</v>
      </c>
      <c r="P49" s="237">
        <v>0.72944641082897066</v>
      </c>
      <c r="Q49" s="141">
        <v>3</v>
      </c>
      <c r="R49" s="246"/>
    </row>
    <row r="50" spans="2:18">
      <c r="B50" s="248">
        <v>2021</v>
      </c>
      <c r="C50" s="250" t="s">
        <v>42</v>
      </c>
      <c r="D50" s="159">
        <v>22.4</v>
      </c>
      <c r="E50" s="159">
        <v>86</v>
      </c>
      <c r="F50" s="159">
        <v>50.95</v>
      </c>
      <c r="G50" s="159">
        <v>20.64</v>
      </c>
      <c r="H50" s="159">
        <v>18.100000000000001</v>
      </c>
      <c r="I50" s="160">
        <v>99.7</v>
      </c>
      <c r="J50" s="249">
        <v>0.34514637904468409</v>
      </c>
      <c r="K50" s="249">
        <v>0.79621542940320233</v>
      </c>
      <c r="L50" s="249">
        <v>0.69220840975477205</v>
      </c>
      <c r="M50" s="249">
        <v>0.52292880668862429</v>
      </c>
      <c r="N50" s="249">
        <v>0.7756563245823388</v>
      </c>
      <c r="O50" s="249">
        <v>0.99666666666666659</v>
      </c>
      <c r="P50" s="237">
        <v>0.68279543314267066</v>
      </c>
      <c r="Q50" s="141">
        <v>3</v>
      </c>
      <c r="R50" s="246"/>
    </row>
    <row r="51" spans="2:18">
      <c r="B51" s="248">
        <v>2021</v>
      </c>
      <c r="C51" s="250" t="s">
        <v>43</v>
      </c>
      <c r="D51" s="159">
        <v>14.8</v>
      </c>
      <c r="E51" s="159">
        <v>61</v>
      </c>
      <c r="F51" s="159">
        <v>40.015000000000001</v>
      </c>
      <c r="G51" s="159">
        <v>23.72</v>
      </c>
      <c r="H51" s="159">
        <v>34.4</v>
      </c>
      <c r="I51" s="160">
        <v>98.9</v>
      </c>
      <c r="J51" s="249">
        <v>0.22804314329738057</v>
      </c>
      <c r="K51" s="249">
        <v>0.4323144104803493</v>
      </c>
      <c r="L51" s="249">
        <v>0.54364513280347804</v>
      </c>
      <c r="M51" s="249">
        <v>0.60096275652394227</v>
      </c>
      <c r="N51" s="249">
        <v>0.38663484486873512</v>
      </c>
      <c r="O51" s="249">
        <v>0.98333333333333328</v>
      </c>
      <c r="P51" s="237">
        <v>0.53269557554314562</v>
      </c>
      <c r="Q51" s="141">
        <v>1</v>
      </c>
      <c r="R51" s="246"/>
    </row>
    <row r="52" spans="2:18">
      <c r="B52" s="248">
        <v>2021</v>
      </c>
      <c r="C52" s="250" t="s">
        <v>44</v>
      </c>
      <c r="D52" s="159">
        <v>34.299999999999997</v>
      </c>
      <c r="E52" s="159">
        <v>80.2</v>
      </c>
      <c r="F52" s="170">
        <v>47.36</v>
      </c>
      <c r="G52" s="170">
        <v>0</v>
      </c>
      <c r="H52" s="159">
        <v>11.4</v>
      </c>
      <c r="I52" s="160">
        <v>92.8</v>
      </c>
      <c r="J52" s="249">
        <v>0.52850539291217247</v>
      </c>
      <c r="K52" s="249">
        <v>0.71179039301310054</v>
      </c>
      <c r="L52" s="249">
        <v>0.64343454928333665</v>
      </c>
      <c r="M52" s="249">
        <v>0</v>
      </c>
      <c r="N52" s="249">
        <v>0.93556085918854415</v>
      </c>
      <c r="O52" s="249">
        <v>0.88166666666666649</v>
      </c>
      <c r="P52" s="237">
        <v>0.59982063287316634</v>
      </c>
      <c r="Q52" s="141">
        <v>1</v>
      </c>
      <c r="R52" s="246"/>
    </row>
    <row r="53" spans="2:18">
      <c r="B53" s="248">
        <v>2021</v>
      </c>
      <c r="C53" s="250" t="s">
        <v>45</v>
      </c>
      <c r="D53" s="159">
        <v>32.1</v>
      </c>
      <c r="E53" s="159">
        <v>73.099999999999994</v>
      </c>
      <c r="F53" s="159">
        <v>0</v>
      </c>
      <c r="G53" s="159">
        <v>32.150000000000006</v>
      </c>
      <c r="H53" s="159">
        <v>32.4</v>
      </c>
      <c r="I53" s="160">
        <v>82.3</v>
      </c>
      <c r="J53" s="249">
        <v>0.49460708782742679</v>
      </c>
      <c r="K53" s="249">
        <v>0.60844250363901009</v>
      </c>
      <c r="L53" s="249">
        <v>0</v>
      </c>
      <c r="M53" s="249">
        <v>0.81454269065112761</v>
      </c>
      <c r="N53" s="249">
        <v>0.43436754176610981</v>
      </c>
      <c r="O53" s="249">
        <v>0.70666666666666655</v>
      </c>
      <c r="P53" s="237">
        <v>0.52582925675252934</v>
      </c>
      <c r="Q53" s="141">
        <v>1</v>
      </c>
      <c r="R53" s="246"/>
    </row>
    <row r="54" spans="2:18">
      <c r="B54" s="248">
        <v>2021</v>
      </c>
      <c r="C54" s="250" t="s">
        <v>46</v>
      </c>
      <c r="D54" s="159">
        <v>9.3000000000000007</v>
      </c>
      <c r="E54" s="159">
        <v>58.9</v>
      </c>
      <c r="F54" s="159">
        <v>31.755000000000003</v>
      </c>
      <c r="G54" s="159">
        <v>0</v>
      </c>
      <c r="H54" s="159">
        <v>33.700000000000003</v>
      </c>
      <c r="I54" s="160">
        <v>91.7</v>
      </c>
      <c r="J54" s="249">
        <v>0.14329738058551617</v>
      </c>
      <c r="K54" s="249">
        <v>0.40174672489082963</v>
      </c>
      <c r="L54" s="249">
        <v>0.43142449561850421</v>
      </c>
      <c r="M54" s="249">
        <v>0</v>
      </c>
      <c r="N54" s="249">
        <v>0.40334128878281617</v>
      </c>
      <c r="O54" s="249">
        <v>0.86333333333333329</v>
      </c>
      <c r="P54" s="237">
        <v>0.36465497789676338</v>
      </c>
      <c r="Q54" s="141">
        <v>2</v>
      </c>
      <c r="R54" s="246"/>
    </row>
    <row r="55" spans="2:18">
      <c r="B55" s="248">
        <v>2021</v>
      </c>
      <c r="C55" s="250" t="s">
        <v>47</v>
      </c>
      <c r="D55" s="159">
        <v>23.9</v>
      </c>
      <c r="E55" s="159">
        <v>93.6</v>
      </c>
      <c r="F55" s="159">
        <v>43.715000000000003</v>
      </c>
      <c r="G55" s="159">
        <v>18.754999999999999</v>
      </c>
      <c r="H55" s="159">
        <v>17.899999999999999</v>
      </c>
      <c r="I55" s="160">
        <v>77.7</v>
      </c>
      <c r="J55" s="249">
        <v>0.36825885978428347</v>
      </c>
      <c r="K55" s="249">
        <v>0.9068413391557496</v>
      </c>
      <c r="L55" s="249">
        <v>0.59391345696623876</v>
      </c>
      <c r="M55" s="249">
        <v>0.47517101596148975</v>
      </c>
      <c r="N55" s="249">
        <v>0.78042959427207637</v>
      </c>
      <c r="O55" s="249">
        <v>0.63</v>
      </c>
      <c r="P55" s="237">
        <v>0.61903686708939909</v>
      </c>
      <c r="Q55" s="141">
        <v>1</v>
      </c>
      <c r="R55" s="246"/>
    </row>
    <row r="56" spans="2:18">
      <c r="B56" s="248">
        <v>2021</v>
      </c>
      <c r="C56" s="250" t="s">
        <v>48</v>
      </c>
      <c r="D56" s="159">
        <v>26.6</v>
      </c>
      <c r="E56" s="159">
        <v>97.8</v>
      </c>
      <c r="F56" s="159">
        <v>51.955000000000005</v>
      </c>
      <c r="G56" s="159">
        <v>29.935000000000002</v>
      </c>
      <c r="H56" s="159">
        <v>20.399999999999999</v>
      </c>
      <c r="I56" s="160">
        <v>75.3</v>
      </c>
      <c r="J56" s="249">
        <v>0.40986132511556239</v>
      </c>
      <c r="K56" s="249">
        <v>0.96797671033478894</v>
      </c>
      <c r="L56" s="249">
        <v>0.70586237348006253</v>
      </c>
      <c r="M56" s="249">
        <v>0.75842411958449463</v>
      </c>
      <c r="N56" s="249">
        <v>0.72076372315035797</v>
      </c>
      <c r="O56" s="249">
        <v>0.58999999999999986</v>
      </c>
      <c r="P56" s="237">
        <v>0.69015483337033234</v>
      </c>
      <c r="Q56" s="141">
        <v>3</v>
      </c>
      <c r="R56" s="246"/>
    </row>
    <row r="57" spans="2:18">
      <c r="B57" s="248">
        <v>2021</v>
      </c>
      <c r="C57" s="250" t="s">
        <v>49</v>
      </c>
      <c r="D57" s="159">
        <v>14.7</v>
      </c>
      <c r="E57" s="159">
        <v>51.8</v>
      </c>
      <c r="F57" s="159">
        <v>32.79</v>
      </c>
      <c r="G57" s="159">
        <v>15.145</v>
      </c>
      <c r="H57" s="159">
        <v>32.1</v>
      </c>
      <c r="I57" s="160">
        <v>65</v>
      </c>
      <c r="J57" s="249">
        <v>0.22650231124807393</v>
      </c>
      <c r="K57" s="249">
        <v>0.2983988355167394</v>
      </c>
      <c r="L57" s="249">
        <v>0.44548604035051964</v>
      </c>
      <c r="M57" s="249">
        <v>0.38370914618697743</v>
      </c>
      <c r="N57" s="249">
        <v>0.44152744630071594</v>
      </c>
      <c r="O57" s="249">
        <v>0.41833333333333333</v>
      </c>
      <c r="P57" s="237">
        <v>0.36773790849773574</v>
      </c>
      <c r="Q57" s="141">
        <v>2</v>
      </c>
      <c r="R57" s="246"/>
    </row>
    <row r="58" spans="2:18">
      <c r="B58" s="248">
        <v>2021</v>
      </c>
      <c r="C58" s="250" t="s">
        <v>50</v>
      </c>
      <c r="D58" s="159">
        <v>25.2</v>
      </c>
      <c r="E58" s="159">
        <v>56.2</v>
      </c>
      <c r="F58" s="159">
        <v>22</v>
      </c>
      <c r="G58" s="159">
        <v>0</v>
      </c>
      <c r="H58" s="159">
        <v>17.3</v>
      </c>
      <c r="I58" s="160">
        <v>97.3</v>
      </c>
      <c r="J58" s="249">
        <v>0.38828967642526963</v>
      </c>
      <c r="K58" s="249">
        <v>0.36244541484716158</v>
      </c>
      <c r="L58" s="249">
        <v>0.29889273826506352</v>
      </c>
      <c r="M58" s="249">
        <v>0</v>
      </c>
      <c r="N58" s="249">
        <v>0.79474940334128863</v>
      </c>
      <c r="O58" s="249">
        <v>0.95666666666666655</v>
      </c>
      <c r="P58" s="237">
        <v>0.45862765997554067</v>
      </c>
      <c r="Q58" s="141">
        <v>2</v>
      </c>
      <c r="R58" s="246"/>
    </row>
    <row r="59" spans="2:18">
      <c r="B59" s="248">
        <v>2021</v>
      </c>
      <c r="C59" s="250" t="s">
        <v>51</v>
      </c>
      <c r="D59" s="159">
        <v>40.1</v>
      </c>
      <c r="E59" s="159">
        <v>89.1</v>
      </c>
      <c r="F59" s="159">
        <v>65.150000000000006</v>
      </c>
      <c r="G59" s="159">
        <v>27.324999999999999</v>
      </c>
      <c r="H59" s="159">
        <v>23.4</v>
      </c>
      <c r="I59" s="160">
        <v>87.2</v>
      </c>
      <c r="J59" s="249">
        <v>0.61787365177195686</v>
      </c>
      <c r="K59" s="249">
        <v>0.84133915574963603</v>
      </c>
      <c r="L59" s="249">
        <v>0.88513008627131307</v>
      </c>
      <c r="M59" s="249">
        <v>0.6922979478084621</v>
      </c>
      <c r="N59" s="249">
        <v>0.64916467780429588</v>
      </c>
      <c r="O59" s="249">
        <v>0.78833333333333333</v>
      </c>
      <c r="P59" s="237">
        <v>0.74184192386083325</v>
      </c>
      <c r="Q59" s="141">
        <v>3</v>
      </c>
      <c r="R59" s="246"/>
    </row>
    <row r="60" spans="2:18">
      <c r="B60" s="248">
        <v>2021</v>
      </c>
      <c r="C60" s="250" t="s">
        <v>52</v>
      </c>
      <c r="D60" s="159">
        <v>37.5</v>
      </c>
      <c r="E60" s="159">
        <v>91.5</v>
      </c>
      <c r="F60" s="159">
        <v>64.61</v>
      </c>
      <c r="G60" s="159">
        <v>22.84</v>
      </c>
      <c r="H60" s="159">
        <v>21.4</v>
      </c>
      <c r="I60" s="160">
        <v>74</v>
      </c>
      <c r="J60" s="249">
        <v>0.57781201848998454</v>
      </c>
      <c r="K60" s="249">
        <v>0.87627365356622999</v>
      </c>
      <c r="L60" s="249">
        <v>0.87779362815026152</v>
      </c>
      <c r="M60" s="249">
        <v>0.57866734228527994</v>
      </c>
      <c r="N60" s="249">
        <v>0.69689737470167057</v>
      </c>
      <c r="O60" s="249">
        <v>0.56833333333333325</v>
      </c>
      <c r="P60" s="237">
        <v>0.68816791358957052</v>
      </c>
      <c r="Q60" s="141">
        <v>3</v>
      </c>
      <c r="R60" s="246"/>
    </row>
    <row r="61" spans="2:18">
      <c r="B61" s="248">
        <v>2021</v>
      </c>
      <c r="C61" s="250" t="s">
        <v>53</v>
      </c>
      <c r="D61" s="159">
        <v>64.900000000000006</v>
      </c>
      <c r="E61" s="159">
        <v>100</v>
      </c>
      <c r="F61" s="159">
        <v>57.14</v>
      </c>
      <c r="G61" s="159">
        <v>25.945</v>
      </c>
      <c r="H61" s="159">
        <v>20.6</v>
      </c>
      <c r="I61" s="160">
        <v>69.7</v>
      </c>
      <c r="J61" s="249">
        <v>1</v>
      </c>
      <c r="K61" s="249">
        <v>1</v>
      </c>
      <c r="L61" s="249">
        <v>0.77630595747571496</v>
      </c>
      <c r="M61" s="249">
        <v>0.65733468457055999</v>
      </c>
      <c r="N61" s="249">
        <v>0.7159904534606204</v>
      </c>
      <c r="O61" s="249">
        <v>0.4966666666666667</v>
      </c>
      <c r="P61" s="237">
        <v>0.7703312895767962</v>
      </c>
      <c r="Q61" s="141">
        <v>3</v>
      </c>
      <c r="R61" s="246"/>
    </row>
    <row r="62" spans="2:18">
      <c r="B62" s="248">
        <v>2021</v>
      </c>
      <c r="C62" s="250" t="s">
        <v>54</v>
      </c>
      <c r="D62" s="159">
        <v>25.1</v>
      </c>
      <c r="E62" s="159">
        <v>84.4</v>
      </c>
      <c r="F62" s="159">
        <v>45.465000000000003</v>
      </c>
      <c r="G62" s="159">
        <v>22.509999999999998</v>
      </c>
      <c r="H62" s="159">
        <v>35</v>
      </c>
      <c r="I62" s="160">
        <v>79.900000000000006</v>
      </c>
      <c r="J62" s="249">
        <v>0.38674884437596302</v>
      </c>
      <c r="K62" s="249">
        <v>0.77292576419213987</v>
      </c>
      <c r="L62" s="249">
        <v>0.61768901569186874</v>
      </c>
      <c r="M62" s="249">
        <v>0.57030656194578155</v>
      </c>
      <c r="N62" s="249">
        <v>0.37231503579952263</v>
      </c>
      <c r="O62" s="249">
        <v>0.66666666666666674</v>
      </c>
      <c r="P62" s="237">
        <v>0.56333076399939186</v>
      </c>
      <c r="Q62" s="141">
        <v>1</v>
      </c>
      <c r="R62" s="246"/>
    </row>
    <row r="63" spans="2:18">
      <c r="B63" s="248">
        <v>2021</v>
      </c>
      <c r="C63" s="250" t="s">
        <v>55</v>
      </c>
      <c r="D63" s="159">
        <v>41.8</v>
      </c>
      <c r="E63" s="159">
        <v>89.2</v>
      </c>
      <c r="F63" s="159">
        <v>50.629999999999995</v>
      </c>
      <c r="G63" s="159">
        <v>24.56</v>
      </c>
      <c r="H63" s="159">
        <v>15.1</v>
      </c>
      <c r="I63" s="160">
        <v>87</v>
      </c>
      <c r="J63" s="249">
        <v>0.64406779661016944</v>
      </c>
      <c r="K63" s="249">
        <v>0.84279475982532759</v>
      </c>
      <c r="L63" s="249">
        <v>0.68786087901637105</v>
      </c>
      <c r="M63" s="249">
        <v>0.62224474284266529</v>
      </c>
      <c r="N63" s="249">
        <v>0.84725536992840089</v>
      </c>
      <c r="O63" s="249">
        <v>0.78499999999999992</v>
      </c>
      <c r="P63" s="237">
        <v>0.73475517917688749</v>
      </c>
      <c r="Q63" s="141">
        <v>3</v>
      </c>
      <c r="R63" s="246"/>
    </row>
    <row r="64" spans="2:18">
      <c r="B64" s="248">
        <v>2021</v>
      </c>
      <c r="C64" s="250" t="s">
        <v>56</v>
      </c>
      <c r="D64" s="159">
        <v>14.4</v>
      </c>
      <c r="E64" s="159">
        <v>84.6</v>
      </c>
      <c r="F64" s="159">
        <v>18.259999999999998</v>
      </c>
      <c r="G64" s="159">
        <v>10.035</v>
      </c>
      <c r="H64" s="159">
        <v>15.9</v>
      </c>
      <c r="I64" s="160">
        <v>83.8</v>
      </c>
      <c r="J64" s="249">
        <v>0.22187981510015406</v>
      </c>
      <c r="K64" s="249">
        <v>0.77583697234352245</v>
      </c>
      <c r="L64" s="249">
        <v>0.24808097276000268</v>
      </c>
      <c r="M64" s="249">
        <v>0.25424372941474538</v>
      </c>
      <c r="N64" s="249">
        <v>0.82816229116945106</v>
      </c>
      <c r="O64" s="249">
        <v>0.73166666666666658</v>
      </c>
      <c r="P64" s="237">
        <v>0.5042612385652373</v>
      </c>
      <c r="Q64" s="141">
        <v>1</v>
      </c>
      <c r="R64" s="246"/>
    </row>
    <row r="65" spans="2:18">
      <c r="B65" s="248">
        <v>2021</v>
      </c>
      <c r="C65" s="250" t="s">
        <v>57</v>
      </c>
      <c r="D65" s="159">
        <v>28.3</v>
      </c>
      <c r="E65" s="159">
        <v>92.7</v>
      </c>
      <c r="F65" s="159">
        <v>64.460000000000008</v>
      </c>
      <c r="G65" s="159">
        <v>17.87</v>
      </c>
      <c r="H65" s="159">
        <v>17.399999999999999</v>
      </c>
      <c r="I65" s="160">
        <v>86.5</v>
      </c>
      <c r="J65" s="249">
        <v>0.43605546995377503</v>
      </c>
      <c r="K65" s="249">
        <v>0.89374090247452698</v>
      </c>
      <c r="L65" s="249">
        <v>0.87575572311663619</v>
      </c>
      <c r="M65" s="249">
        <v>0.45274892323283511</v>
      </c>
      <c r="N65" s="249">
        <v>0.79236276849641996</v>
      </c>
      <c r="O65" s="249">
        <v>0.77666666666666662</v>
      </c>
      <c r="P65" s="237">
        <v>0.69332500446256062</v>
      </c>
      <c r="Q65" s="141">
        <v>3</v>
      </c>
      <c r="R65" s="246"/>
    </row>
    <row r="66" spans="2:18">
      <c r="B66" s="248">
        <v>2021</v>
      </c>
      <c r="C66" s="250" t="s">
        <v>58</v>
      </c>
      <c r="D66" s="159">
        <v>30.7</v>
      </c>
      <c r="E66" s="159">
        <v>78.7</v>
      </c>
      <c r="F66" s="159">
        <v>56.300000000000011</v>
      </c>
      <c r="G66" s="159">
        <v>24.164999999999999</v>
      </c>
      <c r="H66" s="159">
        <v>22.2</v>
      </c>
      <c r="I66" s="160">
        <v>59.3</v>
      </c>
      <c r="J66" s="249">
        <v>0.47303543913713397</v>
      </c>
      <c r="K66" s="249">
        <v>0.68995633187772931</v>
      </c>
      <c r="L66" s="249">
        <v>0.76489368928741264</v>
      </c>
      <c r="M66" s="249">
        <v>0.61223714213326574</v>
      </c>
      <c r="N66" s="249">
        <v>0.67780429594272074</v>
      </c>
      <c r="O66" s="249">
        <v>0.32333333333333325</v>
      </c>
      <c r="P66" s="237">
        <v>0.58528350216968372</v>
      </c>
      <c r="Q66" s="141">
        <v>1</v>
      </c>
      <c r="R66" s="246"/>
    </row>
    <row r="67" spans="2:18">
      <c r="B67" s="248">
        <v>2021</v>
      </c>
      <c r="C67" s="250" t="s">
        <v>59</v>
      </c>
      <c r="D67" s="159">
        <v>38.799999999999997</v>
      </c>
      <c r="E67" s="159">
        <v>87</v>
      </c>
      <c r="F67" s="159">
        <v>43.489999999999995</v>
      </c>
      <c r="G67" s="159">
        <v>25.17</v>
      </c>
      <c r="H67" s="159">
        <v>20.399999999999999</v>
      </c>
      <c r="I67" s="160">
        <v>67.5</v>
      </c>
      <c r="J67" s="249">
        <v>0.59784283513097058</v>
      </c>
      <c r="K67" s="249">
        <v>0.81077147016011641</v>
      </c>
      <c r="L67" s="249">
        <v>0.59085659941580049</v>
      </c>
      <c r="M67" s="249">
        <v>0.63769951862173813</v>
      </c>
      <c r="N67" s="249">
        <v>0.72076372315035797</v>
      </c>
      <c r="O67" s="249">
        <v>0.45999999999999996</v>
      </c>
      <c r="P67" s="237">
        <v>0.63467031135244123</v>
      </c>
      <c r="Q67" s="141">
        <v>1</v>
      </c>
      <c r="R67" s="246"/>
    </row>
    <row r="68" spans="2:18">
      <c r="B68" s="248">
        <v>2021</v>
      </c>
      <c r="C68" s="250" t="s">
        <v>60</v>
      </c>
      <c r="D68" s="159">
        <v>13.7</v>
      </c>
      <c r="E68" s="159">
        <v>38.799999999999997</v>
      </c>
      <c r="F68" s="159">
        <v>49.21</v>
      </c>
      <c r="G68" s="159">
        <v>0</v>
      </c>
      <c r="H68" s="159">
        <v>24.8</v>
      </c>
      <c r="I68" s="160">
        <v>84.6</v>
      </c>
      <c r="J68" s="249">
        <v>0.21109399075500768</v>
      </c>
      <c r="K68" s="249">
        <v>0.10917030567685584</v>
      </c>
      <c r="L68" s="249">
        <v>0.66856871136471707</v>
      </c>
      <c r="M68" s="249">
        <v>0</v>
      </c>
      <c r="N68" s="249">
        <v>0.61575178997613356</v>
      </c>
      <c r="O68" s="249">
        <v>0.74499999999999988</v>
      </c>
      <c r="P68" s="237">
        <v>0.37880882043753716</v>
      </c>
      <c r="Q68" s="141">
        <v>2</v>
      </c>
      <c r="R68" s="246"/>
    </row>
    <row r="69" spans="2:18">
      <c r="B69" s="248">
        <v>2021</v>
      </c>
      <c r="C69" s="250" t="s">
        <v>61</v>
      </c>
      <c r="D69" s="159">
        <v>51.5</v>
      </c>
      <c r="E69" s="159">
        <v>95.9</v>
      </c>
      <c r="F69" s="159">
        <v>48.89</v>
      </c>
      <c r="G69" s="159">
        <v>20.375</v>
      </c>
      <c r="H69" s="159">
        <v>23.9</v>
      </c>
      <c r="I69" s="160">
        <v>83.6</v>
      </c>
      <c r="J69" s="249">
        <v>0.79352850539291209</v>
      </c>
      <c r="K69" s="249">
        <v>0.94032023289665223</v>
      </c>
      <c r="L69" s="249">
        <v>0.66422118062631608</v>
      </c>
      <c r="M69" s="249">
        <v>0.51621484671902718</v>
      </c>
      <c r="N69" s="249">
        <v>0.63723150357995229</v>
      </c>
      <c r="O69" s="249">
        <v>0.72833333333333317</v>
      </c>
      <c r="P69" s="237">
        <v>0.70883878839028114</v>
      </c>
      <c r="Q69" s="141">
        <v>3</v>
      </c>
      <c r="R69" s="246"/>
    </row>
    <row r="70" spans="2:18">
      <c r="B70" s="248">
        <v>2021</v>
      </c>
      <c r="C70" s="250" t="s">
        <v>62</v>
      </c>
      <c r="D70" s="159">
        <v>8.1</v>
      </c>
      <c r="E70" s="159">
        <v>69</v>
      </c>
      <c r="F70" s="159">
        <v>37.099999999999994</v>
      </c>
      <c r="G70" s="159">
        <v>17.95</v>
      </c>
      <c r="H70" s="159">
        <v>25.1</v>
      </c>
      <c r="I70" s="160">
        <v>82.3</v>
      </c>
      <c r="J70" s="249">
        <v>0.12480739599383665</v>
      </c>
      <c r="K70" s="249">
        <v>0.54876273653566232</v>
      </c>
      <c r="L70" s="249">
        <v>0.50404184498335702</v>
      </c>
      <c r="M70" s="249">
        <v>0.45477577907271344</v>
      </c>
      <c r="N70" s="249">
        <v>0.60859188544152731</v>
      </c>
      <c r="O70" s="249">
        <v>0.70666666666666655</v>
      </c>
      <c r="P70" s="237">
        <v>0.488541004939955</v>
      </c>
      <c r="Q70" s="141">
        <v>2</v>
      </c>
      <c r="R70" s="246"/>
    </row>
    <row r="71" spans="2:18">
      <c r="B71" s="248">
        <v>2021</v>
      </c>
      <c r="C71" s="250" t="s">
        <v>63</v>
      </c>
      <c r="D71" s="170">
        <v>44.8</v>
      </c>
      <c r="E71" s="170">
        <v>100</v>
      </c>
      <c r="F71" s="170">
        <v>66.599999999999994</v>
      </c>
      <c r="G71" s="170">
        <v>31.325000000000003</v>
      </c>
      <c r="H71" s="170">
        <v>21.2</v>
      </c>
      <c r="I71" s="160">
        <v>97.2</v>
      </c>
      <c r="J71" s="249">
        <v>0.69029275808936819</v>
      </c>
      <c r="K71" s="249">
        <v>1</v>
      </c>
      <c r="L71" s="249">
        <v>0.90482983492969216</v>
      </c>
      <c r="M71" s="249">
        <v>0.7936407398023817</v>
      </c>
      <c r="N71" s="249">
        <v>0.70167064439140803</v>
      </c>
      <c r="O71" s="249">
        <v>0.95499999999999996</v>
      </c>
      <c r="P71" s="237">
        <v>0.83848328777972436</v>
      </c>
      <c r="Q71" s="591">
        <v>3</v>
      </c>
      <c r="R71" s="246"/>
    </row>
    <row r="72" spans="2:18">
      <c r="B72" s="248">
        <v>2021</v>
      </c>
      <c r="C72" s="250" t="s">
        <v>64</v>
      </c>
      <c r="D72" s="159">
        <v>52.5</v>
      </c>
      <c r="E72" s="159">
        <v>78.8</v>
      </c>
      <c r="F72" s="159">
        <v>41.320000000000007</v>
      </c>
      <c r="G72" s="159">
        <v>0</v>
      </c>
      <c r="H72" s="159">
        <v>18.3</v>
      </c>
      <c r="I72" s="160">
        <v>91.1</v>
      </c>
      <c r="J72" s="249">
        <v>0.80893682588597837</v>
      </c>
      <c r="K72" s="249">
        <v>0.69141193595342065</v>
      </c>
      <c r="L72" s="249">
        <v>0.56137490659601941</v>
      </c>
      <c r="M72" s="249">
        <v>0</v>
      </c>
      <c r="N72" s="249">
        <v>0.77088305489260123</v>
      </c>
      <c r="O72" s="249">
        <v>0.85333333333333317</v>
      </c>
      <c r="P72" s="237">
        <v>0.60075936159204935</v>
      </c>
      <c r="Q72" s="141">
        <v>1</v>
      </c>
      <c r="R72" s="246"/>
    </row>
    <row r="73" spans="2:18">
      <c r="B73" s="248">
        <v>2021</v>
      </c>
      <c r="C73" s="250" t="s">
        <v>65</v>
      </c>
      <c r="D73" s="159">
        <v>33.299999999999997</v>
      </c>
      <c r="E73" s="159">
        <v>100</v>
      </c>
      <c r="F73" s="159">
        <v>50.5</v>
      </c>
      <c r="G73" s="159">
        <v>25.985000000000003</v>
      </c>
      <c r="H73" s="159">
        <v>25.6</v>
      </c>
      <c r="I73" s="160">
        <v>71.5</v>
      </c>
      <c r="J73" s="249">
        <v>0.51309707241910618</v>
      </c>
      <c r="K73" s="249">
        <v>1</v>
      </c>
      <c r="L73" s="249">
        <v>0.68609469465389572</v>
      </c>
      <c r="M73" s="249">
        <v>0.65834811249049918</v>
      </c>
      <c r="N73" s="249">
        <v>0.59665871121718372</v>
      </c>
      <c r="O73" s="249">
        <v>0.52666666666666662</v>
      </c>
      <c r="P73" s="237">
        <v>0.66022557501060997</v>
      </c>
      <c r="Q73" s="141">
        <v>3</v>
      </c>
      <c r="R73" s="246"/>
    </row>
    <row r="74" spans="2:18">
      <c r="B74" s="248">
        <v>2021</v>
      </c>
      <c r="C74" s="250" t="s">
        <v>66</v>
      </c>
      <c r="D74" s="159">
        <v>50.7</v>
      </c>
      <c r="E74" s="159">
        <v>100</v>
      </c>
      <c r="F74" s="159">
        <v>64.475000000000009</v>
      </c>
      <c r="G74" s="159">
        <v>21.794999999999998</v>
      </c>
      <c r="H74" s="159">
        <v>19.899999999999999</v>
      </c>
      <c r="I74" s="160">
        <v>80</v>
      </c>
      <c r="J74" s="249">
        <v>0.78120184899845913</v>
      </c>
      <c r="K74" s="249">
        <v>1</v>
      </c>
      <c r="L74" s="249">
        <v>0.87595951361999869</v>
      </c>
      <c r="M74" s="249">
        <v>0.55219153787686848</v>
      </c>
      <c r="N74" s="249">
        <v>0.73269689737470167</v>
      </c>
      <c r="O74" s="249">
        <v>0.66833333333333322</v>
      </c>
      <c r="P74" s="237">
        <v>0.75996280381596182</v>
      </c>
      <c r="Q74" s="141">
        <v>3</v>
      </c>
      <c r="R74" s="246"/>
    </row>
    <row r="75" spans="2:18">
      <c r="B75" s="248">
        <v>2021</v>
      </c>
      <c r="C75" s="250" t="s">
        <v>67</v>
      </c>
      <c r="D75" s="159">
        <v>24</v>
      </c>
      <c r="E75" s="159">
        <v>75.099999999999994</v>
      </c>
      <c r="F75" s="159">
        <v>47.415000000000006</v>
      </c>
      <c r="G75" s="159">
        <v>20.574999999999999</v>
      </c>
      <c r="H75" s="159">
        <v>19.100000000000001</v>
      </c>
      <c r="I75" s="160">
        <v>76.3</v>
      </c>
      <c r="J75" s="249">
        <v>0.36979969183359013</v>
      </c>
      <c r="K75" s="249">
        <v>0.63755458515283836</v>
      </c>
      <c r="L75" s="249">
        <v>0.64418178112899949</v>
      </c>
      <c r="M75" s="249">
        <v>0.52128198631872302</v>
      </c>
      <c r="N75" s="249">
        <v>0.75178997613365139</v>
      </c>
      <c r="O75" s="249">
        <v>0.60666666666666658</v>
      </c>
      <c r="P75" s="237">
        <v>0.58396525532078924</v>
      </c>
      <c r="Q75" s="141">
        <v>1</v>
      </c>
      <c r="R75" s="246"/>
    </row>
    <row r="76" spans="2:18">
      <c r="B76" s="248">
        <v>2021</v>
      </c>
      <c r="C76" s="250" t="s">
        <v>68</v>
      </c>
      <c r="D76" s="159">
        <v>24.6</v>
      </c>
      <c r="E76" s="159">
        <v>100</v>
      </c>
      <c r="F76" s="159">
        <v>41.754999999999995</v>
      </c>
      <c r="G76" s="159">
        <v>9.7149999999999999</v>
      </c>
      <c r="H76" s="159">
        <v>13.9</v>
      </c>
      <c r="I76" s="160">
        <v>76.7</v>
      </c>
      <c r="J76" s="249">
        <v>0.37904468412942988</v>
      </c>
      <c r="K76" s="249">
        <v>1</v>
      </c>
      <c r="L76" s="249">
        <v>0.5672848311935329</v>
      </c>
      <c r="M76" s="249">
        <v>0.24613630605523182</v>
      </c>
      <c r="N76" s="249">
        <v>0.87589498806682575</v>
      </c>
      <c r="O76" s="249">
        <v>0.61333333333333329</v>
      </c>
      <c r="P76" s="237">
        <v>0.6007060838888858</v>
      </c>
      <c r="Q76" s="141">
        <v>1</v>
      </c>
      <c r="R76" s="246"/>
    </row>
    <row r="77" spans="2:18">
      <c r="B77" s="248">
        <v>2021</v>
      </c>
      <c r="C77" s="250" t="s">
        <v>69</v>
      </c>
      <c r="D77" s="159">
        <v>30.9</v>
      </c>
      <c r="E77" s="159">
        <v>77.2</v>
      </c>
      <c r="F77" s="159">
        <v>53.774999999999999</v>
      </c>
      <c r="G77" s="159">
        <v>21.979999999999997</v>
      </c>
      <c r="H77" s="159">
        <v>29.3</v>
      </c>
      <c r="I77" s="160">
        <v>64.5</v>
      </c>
      <c r="J77" s="249">
        <v>0.47611710323574724</v>
      </c>
      <c r="K77" s="249">
        <v>0.66812227074235808</v>
      </c>
      <c r="L77" s="249">
        <v>0.73058895455471773</v>
      </c>
      <c r="M77" s="249">
        <v>0.55687864200658721</v>
      </c>
      <c r="N77" s="249">
        <v>0.50835322195704047</v>
      </c>
      <c r="O77" s="249">
        <v>0.41</v>
      </c>
      <c r="P77" s="237">
        <v>0.55427127154644007</v>
      </c>
      <c r="Q77" s="141">
        <v>1</v>
      </c>
      <c r="R77" s="246"/>
    </row>
    <row r="78" spans="2:18">
      <c r="B78" s="248">
        <v>2021</v>
      </c>
      <c r="C78" s="250" t="s">
        <v>70</v>
      </c>
      <c r="D78" s="159">
        <v>34.700000000000003</v>
      </c>
      <c r="E78" s="159">
        <v>92</v>
      </c>
      <c r="F78" s="159">
        <v>33.954999999999998</v>
      </c>
      <c r="G78" s="159">
        <v>12.395</v>
      </c>
      <c r="H78" s="159">
        <v>19.100000000000001</v>
      </c>
      <c r="I78" s="160">
        <v>95.1</v>
      </c>
      <c r="J78" s="249">
        <v>0.53466872110939911</v>
      </c>
      <c r="K78" s="249">
        <v>0.88355167394468703</v>
      </c>
      <c r="L78" s="249">
        <v>0.46131376944501046</v>
      </c>
      <c r="M78" s="249">
        <v>0.31403597669115785</v>
      </c>
      <c r="N78" s="249">
        <v>0.75178997613365139</v>
      </c>
      <c r="O78" s="249">
        <v>0.91999999999999982</v>
      </c>
      <c r="P78" s="237">
        <v>0.63781224758920363</v>
      </c>
      <c r="Q78" s="141">
        <v>1</v>
      </c>
      <c r="R78" s="246"/>
    </row>
    <row r="79" spans="2:18">
      <c r="B79" s="248">
        <v>2021</v>
      </c>
      <c r="C79" s="250" t="s">
        <v>71</v>
      </c>
      <c r="D79" s="159">
        <v>14.5</v>
      </c>
      <c r="E79" s="159">
        <v>77.8</v>
      </c>
      <c r="F79" s="159">
        <v>51.394999999999996</v>
      </c>
      <c r="G79" s="159">
        <v>26.035000000000004</v>
      </c>
      <c r="H79" s="159">
        <v>28.4</v>
      </c>
      <c r="I79" s="160">
        <v>82.3</v>
      </c>
      <c r="J79" s="249">
        <v>0.22342064714946069</v>
      </c>
      <c r="K79" s="249">
        <v>0.67685589519650657</v>
      </c>
      <c r="L79" s="249">
        <v>0.69825419468786076</v>
      </c>
      <c r="M79" s="249">
        <v>0.65961489739042323</v>
      </c>
      <c r="N79" s="249">
        <v>0.5298329355608592</v>
      </c>
      <c r="O79" s="249">
        <v>0.70666666666666655</v>
      </c>
      <c r="P79" s="237">
        <v>0.58125001597727977</v>
      </c>
      <c r="Q79" s="141">
        <v>1</v>
      </c>
      <c r="R79" s="246"/>
    </row>
    <row r="80" spans="2:18">
      <c r="B80" s="248">
        <v>2021</v>
      </c>
      <c r="C80" s="250" t="s">
        <v>72</v>
      </c>
      <c r="D80" s="159">
        <v>25.9</v>
      </c>
      <c r="E80" s="159">
        <v>91.3</v>
      </c>
      <c r="F80" s="159">
        <v>39.355000000000004</v>
      </c>
      <c r="G80" s="159">
        <v>15.010000000000002</v>
      </c>
      <c r="H80" s="159">
        <v>31.7</v>
      </c>
      <c r="I80" s="160">
        <v>56.2</v>
      </c>
      <c r="J80" s="249">
        <v>0.39907550077041598</v>
      </c>
      <c r="K80" s="249">
        <v>0.87336244541484709</v>
      </c>
      <c r="L80" s="249">
        <v>0.53467835065552616</v>
      </c>
      <c r="M80" s="249">
        <v>0.38028882695718275</v>
      </c>
      <c r="N80" s="249">
        <v>0.45107398568019091</v>
      </c>
      <c r="O80" s="249">
        <v>0.27166666666666672</v>
      </c>
      <c r="P80" s="237">
        <v>0.47839262715970382</v>
      </c>
      <c r="Q80" s="141">
        <v>2</v>
      </c>
      <c r="R80" s="246"/>
    </row>
    <row r="81" spans="2:18">
      <c r="B81" s="248">
        <v>2021</v>
      </c>
      <c r="C81" s="250" t="s">
        <v>73</v>
      </c>
      <c r="D81" s="159">
        <v>23.2</v>
      </c>
      <c r="E81" s="159">
        <v>78.599999999999994</v>
      </c>
      <c r="F81" s="159">
        <v>41.394999999999996</v>
      </c>
      <c r="G81" s="159">
        <v>17.59</v>
      </c>
      <c r="H81" s="159">
        <v>24.6</v>
      </c>
      <c r="I81" s="160">
        <v>83.7</v>
      </c>
      <c r="J81" s="249">
        <v>0.35747303543913711</v>
      </c>
      <c r="K81" s="249">
        <v>0.68850072780203775</v>
      </c>
      <c r="L81" s="249">
        <v>0.56239385911283191</v>
      </c>
      <c r="M81" s="249">
        <v>0.44565492779326071</v>
      </c>
      <c r="N81" s="249">
        <v>0.62052505966587101</v>
      </c>
      <c r="O81" s="249">
        <v>0.73</v>
      </c>
      <c r="P81" s="237">
        <v>0.56334805716716307</v>
      </c>
      <c r="Q81" s="141">
        <v>1</v>
      </c>
      <c r="R81" s="246"/>
    </row>
    <row r="82" spans="2:18">
      <c r="B82" s="248">
        <v>2021</v>
      </c>
      <c r="C82" s="250" t="s">
        <v>74</v>
      </c>
      <c r="D82" s="159">
        <v>51</v>
      </c>
      <c r="E82" s="159">
        <v>100</v>
      </c>
      <c r="F82" s="159">
        <v>36.164999999999999</v>
      </c>
      <c r="G82" s="159">
        <v>15.850000000000001</v>
      </c>
      <c r="H82" s="159">
        <v>19.8</v>
      </c>
      <c r="I82" s="160">
        <v>99.4</v>
      </c>
      <c r="J82" s="249">
        <v>0.785824345146379</v>
      </c>
      <c r="K82" s="249">
        <v>1</v>
      </c>
      <c r="L82" s="249">
        <v>0.49133890360709187</v>
      </c>
      <c r="M82" s="249">
        <v>0.40157081327590582</v>
      </c>
      <c r="N82" s="249">
        <v>0.73508353221957035</v>
      </c>
      <c r="O82" s="249">
        <v>0.9916666666666667</v>
      </c>
      <c r="P82" s="237">
        <v>0.72978612722683489</v>
      </c>
      <c r="Q82" s="141">
        <v>3</v>
      </c>
      <c r="R82" s="246"/>
    </row>
    <row r="83" spans="2:18">
      <c r="B83" s="248">
        <v>2021</v>
      </c>
      <c r="C83" s="250" t="s">
        <v>75</v>
      </c>
      <c r="D83" s="159">
        <v>9.6</v>
      </c>
      <c r="E83" s="159">
        <v>62.1</v>
      </c>
      <c r="F83" s="159">
        <v>40.89</v>
      </c>
      <c r="G83" s="159">
        <v>17.015000000000001</v>
      </c>
      <c r="H83" s="159">
        <v>30.4</v>
      </c>
      <c r="I83" s="160">
        <v>70.8</v>
      </c>
      <c r="J83" s="249">
        <v>0.14791987673343604</v>
      </c>
      <c r="K83" s="249">
        <v>0.44832605531295489</v>
      </c>
      <c r="L83" s="249">
        <v>0.55553291216629308</v>
      </c>
      <c r="M83" s="249">
        <v>0.43108690144413481</v>
      </c>
      <c r="N83" s="249">
        <v>0.4821002386634845</v>
      </c>
      <c r="O83" s="249">
        <v>0.5149999999999999</v>
      </c>
      <c r="P83" s="237">
        <v>0.42680103418024407</v>
      </c>
      <c r="Q83" s="141">
        <v>2</v>
      </c>
      <c r="R83" s="246"/>
    </row>
    <row r="84" spans="2:18">
      <c r="B84" s="248">
        <v>2021</v>
      </c>
      <c r="C84" s="250" t="s">
        <v>76</v>
      </c>
      <c r="D84" s="159">
        <v>24.4</v>
      </c>
      <c r="E84" s="159">
        <v>90.3</v>
      </c>
      <c r="F84" s="159">
        <v>49.53</v>
      </c>
      <c r="G84" s="159">
        <v>27.635000000000002</v>
      </c>
      <c r="H84" s="159">
        <v>12.9</v>
      </c>
      <c r="I84" s="160">
        <v>73.3</v>
      </c>
      <c r="J84" s="249">
        <v>0.37596302003081661</v>
      </c>
      <c r="K84" s="249">
        <v>0.85880640465793301</v>
      </c>
      <c r="L84" s="249">
        <v>0.67291624210311796</v>
      </c>
      <c r="M84" s="249">
        <v>0.70015201418799089</v>
      </c>
      <c r="N84" s="249">
        <v>0.89976133651551304</v>
      </c>
      <c r="O84" s="249">
        <v>0.55666666666666653</v>
      </c>
      <c r="P84" s="237">
        <v>0.67388420433750951</v>
      </c>
      <c r="Q84" s="141">
        <v>3</v>
      </c>
      <c r="R84" s="246"/>
    </row>
    <row r="85" spans="2:18">
      <c r="B85" s="248">
        <v>2021</v>
      </c>
      <c r="C85" s="250" t="s">
        <v>77</v>
      </c>
      <c r="D85" s="159">
        <v>15.5</v>
      </c>
      <c r="E85" s="159">
        <v>46.6</v>
      </c>
      <c r="F85" s="159">
        <v>53.240000000000009</v>
      </c>
      <c r="G85" s="159">
        <v>15.755000000000001</v>
      </c>
      <c r="H85" s="159">
        <v>36.5</v>
      </c>
      <c r="I85" s="160">
        <v>74.400000000000006</v>
      </c>
      <c r="J85" s="249">
        <v>0.23882896764252695</v>
      </c>
      <c r="K85" s="249">
        <v>0.22270742358078602</v>
      </c>
      <c r="L85" s="249">
        <v>0.72332042660145379</v>
      </c>
      <c r="M85" s="249">
        <v>0.39916392196605022</v>
      </c>
      <c r="N85" s="249">
        <v>0.33651551312649164</v>
      </c>
      <c r="O85" s="249">
        <v>0.57500000000000007</v>
      </c>
      <c r="P85" s="237">
        <v>0.41216580353616167</v>
      </c>
      <c r="Q85" s="141">
        <v>2</v>
      </c>
      <c r="R85" s="246"/>
    </row>
    <row r="86" spans="2:18">
      <c r="B86" s="248">
        <v>2021</v>
      </c>
      <c r="C86" s="250" t="s">
        <v>78</v>
      </c>
      <c r="D86" s="159">
        <v>37</v>
      </c>
      <c r="E86" s="159">
        <v>84</v>
      </c>
      <c r="F86" s="159">
        <v>65.704999999999998</v>
      </c>
      <c r="G86" s="159">
        <v>28.765000000000001</v>
      </c>
      <c r="H86" s="159">
        <v>12.7</v>
      </c>
      <c r="I86" s="160">
        <v>76.7</v>
      </c>
      <c r="J86" s="249">
        <v>0.57010785824345145</v>
      </c>
      <c r="K86" s="249">
        <v>0.76710334788937407</v>
      </c>
      <c r="L86" s="249">
        <v>0.89267033489572711</v>
      </c>
      <c r="M86" s="249">
        <v>0.72878135292627311</v>
      </c>
      <c r="N86" s="249">
        <v>0.90453460620525061</v>
      </c>
      <c r="O86" s="249">
        <v>0.61333333333333329</v>
      </c>
      <c r="P86" s="237">
        <v>0.74101608251354423</v>
      </c>
      <c r="Q86" s="141">
        <v>3</v>
      </c>
      <c r="R86" s="246"/>
    </row>
    <row r="87" spans="2:18">
      <c r="B87" s="248">
        <v>2021</v>
      </c>
      <c r="C87" s="250" t="s">
        <v>79</v>
      </c>
      <c r="D87" s="159">
        <v>47</v>
      </c>
      <c r="E87" s="159">
        <v>100</v>
      </c>
      <c r="F87" s="159">
        <v>50.870000000000005</v>
      </c>
      <c r="G87" s="159">
        <v>24.595000000000002</v>
      </c>
      <c r="H87" s="159">
        <v>13.9</v>
      </c>
      <c r="I87" s="160">
        <v>96.1</v>
      </c>
      <c r="J87" s="249">
        <v>0.72419106317411397</v>
      </c>
      <c r="K87" s="249">
        <v>1</v>
      </c>
      <c r="L87" s="249">
        <v>0.69112152707017194</v>
      </c>
      <c r="M87" s="249">
        <v>0.62313149227261222</v>
      </c>
      <c r="N87" s="249">
        <v>0.87589498806682575</v>
      </c>
      <c r="O87" s="249">
        <v>0.93666666666666654</v>
      </c>
      <c r="P87" s="237">
        <v>0.8045522247559469</v>
      </c>
      <c r="Q87" s="141">
        <v>3</v>
      </c>
      <c r="R87" s="246"/>
    </row>
    <row r="88" spans="2:18">
      <c r="B88" s="248">
        <v>2021</v>
      </c>
      <c r="C88" s="250" t="s">
        <v>80</v>
      </c>
      <c r="D88" s="159">
        <v>11.2</v>
      </c>
      <c r="E88" s="159">
        <v>58.7</v>
      </c>
      <c r="F88" s="159">
        <v>0</v>
      </c>
      <c r="G88" s="159">
        <v>30.440000000000005</v>
      </c>
      <c r="H88" s="159">
        <v>31.5</v>
      </c>
      <c r="I88" s="160">
        <v>93.8</v>
      </c>
      <c r="J88" s="249">
        <v>0.17257318952234205</v>
      </c>
      <c r="K88" s="249">
        <v>0.39883551673944689</v>
      </c>
      <c r="L88" s="249">
        <v>0</v>
      </c>
      <c r="M88" s="249">
        <v>0.771218647073727</v>
      </c>
      <c r="N88" s="249">
        <v>0.45584725536992837</v>
      </c>
      <c r="O88" s="249">
        <v>0.89833333333333321</v>
      </c>
      <c r="P88" s="237">
        <v>0.46533489536697298</v>
      </c>
      <c r="Q88" s="141">
        <v>2</v>
      </c>
      <c r="R88" s="246"/>
    </row>
    <row r="89" spans="2:18">
      <c r="B89" s="248">
        <v>2021</v>
      </c>
      <c r="C89" s="250" t="s">
        <v>81</v>
      </c>
      <c r="D89" s="159">
        <v>18.2</v>
      </c>
      <c r="E89" s="159">
        <v>64.5</v>
      </c>
      <c r="F89" s="159">
        <v>47.225000000000001</v>
      </c>
      <c r="G89" s="159">
        <v>15.645000000000001</v>
      </c>
      <c r="H89" s="159">
        <v>22.9</v>
      </c>
      <c r="I89" s="160">
        <v>82.8</v>
      </c>
      <c r="J89" s="249">
        <v>0.28043143297380579</v>
      </c>
      <c r="K89" s="249">
        <v>0.4832605531295488</v>
      </c>
      <c r="L89" s="249">
        <v>0.64160043475307382</v>
      </c>
      <c r="M89" s="249">
        <v>0.39637699518621744</v>
      </c>
      <c r="N89" s="249">
        <v>0.66109785202863958</v>
      </c>
      <c r="O89" s="249">
        <v>0.71499999999999986</v>
      </c>
      <c r="P89" s="237">
        <v>0.52387238272919956</v>
      </c>
      <c r="Q89" s="141">
        <v>1</v>
      </c>
      <c r="R89" s="246"/>
    </row>
    <row r="90" spans="2:18">
      <c r="B90" s="248">
        <v>2021</v>
      </c>
      <c r="C90" s="250" t="s">
        <v>82</v>
      </c>
      <c r="D90" s="159">
        <v>39.799999999999997</v>
      </c>
      <c r="E90" s="159">
        <v>100</v>
      </c>
      <c r="F90" s="159">
        <v>42.525000000000006</v>
      </c>
      <c r="G90" s="159">
        <v>0</v>
      </c>
      <c r="H90" s="159">
        <v>24.5</v>
      </c>
      <c r="I90" s="160">
        <v>66.5</v>
      </c>
      <c r="J90" s="249">
        <v>0.61325115562403687</v>
      </c>
      <c r="K90" s="249">
        <v>1</v>
      </c>
      <c r="L90" s="249">
        <v>0.57774607703281033</v>
      </c>
      <c r="M90" s="249">
        <v>0</v>
      </c>
      <c r="N90" s="249">
        <v>0.6229116945107398</v>
      </c>
      <c r="O90" s="249">
        <v>0.4433333333333333</v>
      </c>
      <c r="P90" s="237">
        <v>0.52594714579939283</v>
      </c>
      <c r="Q90" s="141">
        <v>1</v>
      </c>
      <c r="R90" s="246"/>
    </row>
    <row r="91" spans="2:18">
      <c r="B91" s="248">
        <v>2021</v>
      </c>
      <c r="C91" s="250" t="s">
        <v>83</v>
      </c>
      <c r="D91" s="159">
        <v>28.9</v>
      </c>
      <c r="E91" s="159">
        <v>82.4</v>
      </c>
      <c r="F91" s="159">
        <v>42.900000000000006</v>
      </c>
      <c r="G91" s="159">
        <v>26.935000000000002</v>
      </c>
      <c r="H91" s="159">
        <v>32.1</v>
      </c>
      <c r="I91" s="160">
        <v>72.8</v>
      </c>
      <c r="J91" s="249">
        <v>0.44530046224961473</v>
      </c>
      <c r="K91" s="249">
        <v>0.74381368267831161</v>
      </c>
      <c r="L91" s="249">
        <v>0.58284083961687394</v>
      </c>
      <c r="M91" s="249">
        <v>0.68241702558905504</v>
      </c>
      <c r="N91" s="249">
        <v>0.44152744630071594</v>
      </c>
      <c r="O91" s="249">
        <v>0.54833333333333323</v>
      </c>
      <c r="P91" s="237">
        <v>0.57565768669019712</v>
      </c>
      <c r="Q91" s="141">
        <v>1</v>
      </c>
      <c r="R91" s="246"/>
    </row>
    <row r="92" spans="2:18">
      <c r="B92" s="248">
        <v>2021</v>
      </c>
      <c r="C92" s="250" t="s">
        <v>84</v>
      </c>
      <c r="D92" s="159">
        <v>23.7</v>
      </c>
      <c r="E92" s="159">
        <v>78.400000000000006</v>
      </c>
      <c r="F92" s="159">
        <v>51.724999999999994</v>
      </c>
      <c r="G92" s="159">
        <v>19.015000000000001</v>
      </c>
      <c r="H92" s="159">
        <v>27.2</v>
      </c>
      <c r="I92" s="160">
        <v>85.6</v>
      </c>
      <c r="J92" s="249">
        <v>0.3651771956856702</v>
      </c>
      <c r="K92" s="249">
        <v>0.68558951965065507</v>
      </c>
      <c r="L92" s="249">
        <v>0.70273758576183676</v>
      </c>
      <c r="M92" s="249">
        <v>0.48175829744109455</v>
      </c>
      <c r="N92" s="249">
        <v>0.55847255369928395</v>
      </c>
      <c r="O92" s="249">
        <v>0.76166666666666649</v>
      </c>
      <c r="P92" s="237">
        <v>0.58755810271397091</v>
      </c>
      <c r="Q92" s="141">
        <v>1</v>
      </c>
      <c r="R92" s="246"/>
    </row>
    <row r="93" spans="2:18">
      <c r="B93" s="248">
        <v>2021</v>
      </c>
      <c r="C93" s="250" t="s">
        <v>85</v>
      </c>
      <c r="D93" s="159">
        <v>37.4</v>
      </c>
      <c r="E93" s="159">
        <v>95.8</v>
      </c>
      <c r="F93" s="159">
        <v>65.16</v>
      </c>
      <c r="G93" s="159">
        <v>0</v>
      </c>
      <c r="H93" s="159">
        <v>19.8</v>
      </c>
      <c r="I93" s="160">
        <v>63.9</v>
      </c>
      <c r="J93" s="249">
        <v>0.57627118644067787</v>
      </c>
      <c r="K93" s="249">
        <v>0.93886462882096067</v>
      </c>
      <c r="L93" s="249">
        <v>0.88526594660688807</v>
      </c>
      <c r="M93" s="249">
        <v>0</v>
      </c>
      <c r="N93" s="249">
        <v>0.73508353221957035</v>
      </c>
      <c r="O93" s="249">
        <v>0.39999999999999997</v>
      </c>
      <c r="P93" s="237">
        <v>0.56658769945243348</v>
      </c>
      <c r="Q93" s="141">
        <v>1</v>
      </c>
      <c r="R93" s="246"/>
    </row>
    <row r="94" spans="2:18">
      <c r="B94" s="248">
        <v>2021</v>
      </c>
      <c r="C94" s="250" t="s">
        <v>86</v>
      </c>
      <c r="D94" s="159">
        <v>18</v>
      </c>
      <c r="E94" s="159">
        <v>71.5</v>
      </c>
      <c r="F94" s="159">
        <v>51.209999999999994</v>
      </c>
      <c r="G94" s="159">
        <v>0</v>
      </c>
      <c r="H94" s="159">
        <v>21.5</v>
      </c>
      <c r="I94" s="160">
        <v>81.7</v>
      </c>
      <c r="J94" s="249">
        <v>0.27734976887519258</v>
      </c>
      <c r="K94" s="249">
        <v>0.58515283842794763</v>
      </c>
      <c r="L94" s="249">
        <v>0.69574077847972271</v>
      </c>
      <c r="M94" s="249">
        <v>0</v>
      </c>
      <c r="N94" s="249">
        <v>0.6945107398568019</v>
      </c>
      <c r="O94" s="249">
        <v>0.69666666666666666</v>
      </c>
      <c r="P94" s="237">
        <v>0.47469008333963442</v>
      </c>
      <c r="Q94" s="141">
        <v>2</v>
      </c>
      <c r="R94" s="246"/>
    </row>
    <row r="95" spans="2:18">
      <c r="B95" s="248">
        <v>2021</v>
      </c>
      <c r="C95" s="250" t="s">
        <v>87</v>
      </c>
      <c r="D95" s="159">
        <v>17.8</v>
      </c>
      <c r="E95" s="159">
        <v>58.1</v>
      </c>
      <c r="F95" s="159">
        <v>25.42</v>
      </c>
      <c r="G95" s="159">
        <v>4.08</v>
      </c>
      <c r="H95" s="159">
        <v>18.600000000000001</v>
      </c>
      <c r="I95" s="160">
        <v>86</v>
      </c>
      <c r="J95" s="249">
        <v>0.27426810477657931</v>
      </c>
      <c r="K95" s="249">
        <v>0.3901018922852984</v>
      </c>
      <c r="L95" s="249">
        <v>0.34535697303172341</v>
      </c>
      <c r="M95" s="249">
        <v>0.10336964783379783</v>
      </c>
      <c r="N95" s="249">
        <v>0.7637231503579951</v>
      </c>
      <c r="O95" s="249">
        <v>0.76833333333333331</v>
      </c>
      <c r="P95" s="237">
        <v>0.4332980303447922</v>
      </c>
      <c r="Q95" s="141">
        <v>2</v>
      </c>
      <c r="R95" s="246"/>
    </row>
    <row r="96" spans="2:18">
      <c r="B96" s="248">
        <v>2021</v>
      </c>
      <c r="C96" s="250" t="s">
        <v>88</v>
      </c>
      <c r="D96" s="159">
        <v>46</v>
      </c>
      <c r="E96" s="159">
        <v>100</v>
      </c>
      <c r="F96" s="159">
        <v>48.860000000000007</v>
      </c>
      <c r="G96" s="159">
        <v>19.920000000000002</v>
      </c>
      <c r="H96" s="159">
        <v>32.200000000000003</v>
      </c>
      <c r="I96" s="160">
        <v>69.099999999999994</v>
      </c>
      <c r="J96" s="249">
        <v>0.70878274268104768</v>
      </c>
      <c r="K96" s="249">
        <v>1</v>
      </c>
      <c r="L96" s="249">
        <v>0.66381359961959108</v>
      </c>
      <c r="M96" s="249">
        <v>0.50468710412971884</v>
      </c>
      <c r="N96" s="249">
        <v>0.43914081145584716</v>
      </c>
      <c r="O96" s="249">
        <v>0.48666666666666653</v>
      </c>
      <c r="P96" s="237">
        <v>0.62895151914963221</v>
      </c>
      <c r="Q96" s="141">
        <v>1</v>
      </c>
      <c r="R96" s="246"/>
    </row>
    <row r="97" spans="2:18">
      <c r="B97" s="248">
        <v>2021</v>
      </c>
      <c r="C97" s="250" t="s">
        <v>89</v>
      </c>
      <c r="D97" s="159">
        <v>36.1</v>
      </c>
      <c r="E97" s="159">
        <v>100</v>
      </c>
      <c r="F97" s="170">
        <v>53.94</v>
      </c>
      <c r="G97" s="170">
        <v>23.439999999999998</v>
      </c>
      <c r="H97" s="159">
        <v>16.5</v>
      </c>
      <c r="I97" s="160">
        <v>84.6</v>
      </c>
      <c r="J97" s="249">
        <v>0.55624036979969183</v>
      </c>
      <c r="K97" s="249">
        <v>1</v>
      </c>
      <c r="L97" s="249">
        <v>0.73283065009170567</v>
      </c>
      <c r="M97" s="249">
        <v>0.59386876108436781</v>
      </c>
      <c r="N97" s="249">
        <v>0.81384248210023857</v>
      </c>
      <c r="O97" s="249">
        <v>0.74499999999999988</v>
      </c>
      <c r="P97" s="237">
        <v>0.73418532212177134</v>
      </c>
      <c r="Q97" s="141">
        <v>3</v>
      </c>
      <c r="R97" s="246"/>
    </row>
    <row r="98" spans="2:18">
      <c r="B98" s="248">
        <v>2021</v>
      </c>
      <c r="C98" s="250" t="s">
        <v>90</v>
      </c>
      <c r="D98" s="159">
        <v>17.2</v>
      </c>
      <c r="E98" s="159">
        <v>86.4</v>
      </c>
      <c r="F98" s="159">
        <v>55.495000000000005</v>
      </c>
      <c r="G98" s="159">
        <v>24.27</v>
      </c>
      <c r="H98" s="159">
        <v>12.8</v>
      </c>
      <c r="I98" s="160">
        <v>84.6</v>
      </c>
      <c r="J98" s="249">
        <v>0.26502311248073956</v>
      </c>
      <c r="K98" s="249">
        <v>0.80203784570596803</v>
      </c>
      <c r="L98" s="249">
        <v>0.7539569322736227</v>
      </c>
      <c r="M98" s="249">
        <v>0.6148973904231062</v>
      </c>
      <c r="N98" s="249">
        <v>0.90214797136038172</v>
      </c>
      <c r="O98" s="249">
        <v>0.74499999999999988</v>
      </c>
      <c r="P98" s="237">
        <v>0.67429770387377519</v>
      </c>
      <c r="Q98" s="141">
        <v>3</v>
      </c>
      <c r="R98" s="246"/>
    </row>
    <row r="99" spans="2:18">
      <c r="B99" s="248">
        <v>2021</v>
      </c>
      <c r="C99" s="250" t="s">
        <v>91</v>
      </c>
      <c r="D99" s="159">
        <v>31.3</v>
      </c>
      <c r="E99" s="159">
        <v>92.2</v>
      </c>
      <c r="F99" s="159">
        <v>45.435000000000002</v>
      </c>
      <c r="G99" s="159">
        <v>21.330000000000002</v>
      </c>
      <c r="H99" s="159">
        <v>23.2</v>
      </c>
      <c r="I99" s="160">
        <v>74</v>
      </c>
      <c r="J99" s="249">
        <v>0.48228043143297378</v>
      </c>
      <c r="K99" s="249">
        <v>0.88646288209606994</v>
      </c>
      <c r="L99" s="249">
        <v>0.61728143468514363</v>
      </c>
      <c r="M99" s="249">
        <v>0.5404104383075754</v>
      </c>
      <c r="N99" s="249">
        <v>0.65393794749403333</v>
      </c>
      <c r="O99" s="249">
        <v>0.56833333333333325</v>
      </c>
      <c r="P99" s="237">
        <v>0.6203386712258997</v>
      </c>
      <c r="Q99" s="141">
        <v>1</v>
      </c>
      <c r="R99" s="246"/>
    </row>
    <row r="100" spans="2:18">
      <c r="B100" s="248">
        <v>2021</v>
      </c>
      <c r="C100" s="250" t="s">
        <v>92</v>
      </c>
      <c r="D100" s="159">
        <v>23.5</v>
      </c>
      <c r="E100" s="159">
        <v>79.3</v>
      </c>
      <c r="F100" s="159">
        <v>33.905000000000001</v>
      </c>
      <c r="G100" s="159">
        <v>18.560000000000002</v>
      </c>
      <c r="H100" s="159">
        <v>25.1</v>
      </c>
      <c r="I100" s="160">
        <v>69.599999999999994</v>
      </c>
      <c r="J100" s="249">
        <v>0.36209553158705698</v>
      </c>
      <c r="K100" s="249">
        <v>0.69868995633187769</v>
      </c>
      <c r="L100" s="249">
        <v>0.4606344677671354</v>
      </c>
      <c r="M100" s="249">
        <v>0.47023055485178622</v>
      </c>
      <c r="N100" s="249">
        <v>0.60859188544152731</v>
      </c>
      <c r="O100" s="249">
        <v>0.49499999999999988</v>
      </c>
      <c r="P100" s="237">
        <v>0.51331031064045418</v>
      </c>
      <c r="Q100" s="141">
        <v>1</v>
      </c>
      <c r="R100" s="246"/>
    </row>
    <row r="101" spans="2:18">
      <c r="B101" s="248">
        <v>2021</v>
      </c>
      <c r="C101" s="250" t="s">
        <v>93</v>
      </c>
      <c r="D101" s="159">
        <v>43.2</v>
      </c>
      <c r="E101" s="159">
        <v>100</v>
      </c>
      <c r="F101" s="159">
        <v>53.534999999999997</v>
      </c>
      <c r="G101" s="159">
        <v>0</v>
      </c>
      <c r="H101" s="159">
        <v>30</v>
      </c>
      <c r="I101" s="160">
        <v>68.7</v>
      </c>
      <c r="J101" s="249">
        <v>0.66563944530046226</v>
      </c>
      <c r="K101" s="249">
        <v>1</v>
      </c>
      <c r="L101" s="249">
        <v>0.72732830650091695</v>
      </c>
      <c r="M101" s="249">
        <v>0</v>
      </c>
      <c r="N101" s="249">
        <v>0.49164677804295942</v>
      </c>
      <c r="O101" s="249">
        <v>0.48000000000000004</v>
      </c>
      <c r="P101" s="237">
        <v>0.54252143616308968</v>
      </c>
      <c r="Q101" s="141">
        <v>1</v>
      </c>
      <c r="R101" s="246"/>
    </row>
    <row r="102" spans="2:18">
      <c r="B102" s="248">
        <v>2021</v>
      </c>
      <c r="C102" s="250" t="s">
        <v>94</v>
      </c>
      <c r="D102" s="159">
        <v>36.799999999999997</v>
      </c>
      <c r="E102" s="159">
        <v>73.099999999999994</v>
      </c>
      <c r="F102" s="159">
        <v>15.284999999999998</v>
      </c>
      <c r="G102" s="159">
        <v>6.96</v>
      </c>
      <c r="H102" s="159">
        <v>22.7</v>
      </c>
      <c r="I102" s="160">
        <v>97.7</v>
      </c>
      <c r="J102" s="249">
        <v>0.56702619414483812</v>
      </c>
      <c r="K102" s="249">
        <v>0.60844250363901009</v>
      </c>
      <c r="L102" s="249">
        <v>0.20766252292643159</v>
      </c>
      <c r="M102" s="249">
        <v>0.1763364580694198</v>
      </c>
      <c r="N102" s="249">
        <v>0.66587112171837703</v>
      </c>
      <c r="O102" s="249">
        <v>0.96333333333333326</v>
      </c>
      <c r="P102" s="237">
        <v>0.52870460520062568</v>
      </c>
      <c r="Q102" s="141">
        <v>1</v>
      </c>
      <c r="R102" s="246"/>
    </row>
    <row r="103" spans="2:18">
      <c r="B103" s="248">
        <v>2021</v>
      </c>
      <c r="C103" s="250" t="s">
        <v>95</v>
      </c>
      <c r="D103" s="159">
        <v>19.2</v>
      </c>
      <c r="E103" s="159">
        <v>59.8</v>
      </c>
      <c r="F103" s="159">
        <v>58.47</v>
      </c>
      <c r="G103" s="159">
        <v>23.014999999999997</v>
      </c>
      <c r="H103" s="159">
        <v>41.9</v>
      </c>
      <c r="I103" s="160">
        <v>62.3</v>
      </c>
      <c r="J103" s="249">
        <v>0.29583975346687208</v>
      </c>
      <c r="K103" s="249">
        <v>0.41484716157205231</v>
      </c>
      <c r="L103" s="249">
        <v>0.79437538210719372</v>
      </c>
      <c r="M103" s="249">
        <v>0.58310108943501393</v>
      </c>
      <c r="N103" s="249">
        <v>0.20763723150357999</v>
      </c>
      <c r="O103" s="249">
        <v>0.37333333333333324</v>
      </c>
      <c r="P103" s="237">
        <v>0.4433024419568678</v>
      </c>
      <c r="Q103" s="141">
        <v>2</v>
      </c>
      <c r="R103" s="246"/>
    </row>
    <row r="104" spans="2:18">
      <c r="B104" s="248">
        <v>2021</v>
      </c>
      <c r="C104" s="250" t="s">
        <v>96</v>
      </c>
      <c r="D104" s="159">
        <v>0</v>
      </c>
      <c r="E104" s="159">
        <v>90.7</v>
      </c>
      <c r="F104" s="159">
        <v>0</v>
      </c>
      <c r="G104" s="159">
        <v>27.28</v>
      </c>
      <c r="H104" s="159">
        <v>13.3</v>
      </c>
      <c r="I104" s="160">
        <v>92.4</v>
      </c>
      <c r="J104" s="249">
        <v>0</v>
      </c>
      <c r="K104" s="249">
        <v>0.86462882096069871</v>
      </c>
      <c r="L104" s="249">
        <v>0</v>
      </c>
      <c r="M104" s="249">
        <v>0.69115784139853054</v>
      </c>
      <c r="N104" s="249">
        <v>0.89021479713603802</v>
      </c>
      <c r="O104" s="249">
        <v>0.875</v>
      </c>
      <c r="P104" s="237">
        <v>0.56084496876119871</v>
      </c>
      <c r="Q104" s="141">
        <v>1</v>
      </c>
      <c r="R104" s="246"/>
    </row>
    <row r="105" spans="2:18">
      <c r="B105" s="248">
        <v>2021</v>
      </c>
      <c r="C105" s="250" t="s">
        <v>97</v>
      </c>
      <c r="D105" s="159">
        <v>19.399999999999999</v>
      </c>
      <c r="E105" s="159">
        <v>77.5</v>
      </c>
      <c r="F105" s="159">
        <v>44.984999999999999</v>
      </c>
      <c r="G105" s="159">
        <v>19.425000000000001</v>
      </c>
      <c r="H105" s="159">
        <v>16.100000000000001</v>
      </c>
      <c r="I105" s="160">
        <v>74.7</v>
      </c>
      <c r="J105" s="249">
        <v>0.29892141756548529</v>
      </c>
      <c r="K105" s="249">
        <v>0.67248908296943233</v>
      </c>
      <c r="L105" s="249">
        <v>0.6111677195842673</v>
      </c>
      <c r="M105" s="249">
        <v>0.49214593362047127</v>
      </c>
      <c r="N105" s="249">
        <v>0.82338902147971349</v>
      </c>
      <c r="O105" s="249">
        <v>0.57999999999999996</v>
      </c>
      <c r="P105" s="237">
        <v>0.57394002302352543</v>
      </c>
      <c r="Q105" s="141">
        <v>1</v>
      </c>
      <c r="R105" s="246"/>
    </row>
    <row r="106" spans="2:18">
      <c r="B106" s="248">
        <v>2021</v>
      </c>
      <c r="C106" s="250" t="s">
        <v>98</v>
      </c>
      <c r="D106" s="159">
        <v>18.600000000000001</v>
      </c>
      <c r="E106" s="159">
        <v>69.8</v>
      </c>
      <c r="F106" s="159">
        <v>38.164999999999999</v>
      </c>
      <c r="G106" s="159">
        <v>12.14</v>
      </c>
      <c r="H106" s="159">
        <v>30.7</v>
      </c>
      <c r="I106" s="160">
        <v>58.2</v>
      </c>
      <c r="J106" s="249">
        <v>0.28659476117103233</v>
      </c>
      <c r="K106" s="249">
        <v>0.56040756914119361</v>
      </c>
      <c r="L106" s="249">
        <v>0.51851097072209762</v>
      </c>
      <c r="M106" s="249">
        <v>0.30757537370154547</v>
      </c>
      <c r="N106" s="249">
        <v>0.47494033412887826</v>
      </c>
      <c r="O106" s="249">
        <v>0.30500000000000005</v>
      </c>
      <c r="P106" s="237">
        <v>0.40244274053389534</v>
      </c>
      <c r="Q106" s="141">
        <v>2</v>
      </c>
      <c r="R106" s="246"/>
    </row>
    <row r="107" spans="2:18">
      <c r="B107" s="248">
        <v>2021</v>
      </c>
      <c r="C107" s="250" t="s">
        <v>99</v>
      </c>
      <c r="D107" s="159">
        <v>28.4</v>
      </c>
      <c r="E107" s="159">
        <v>92.5</v>
      </c>
      <c r="F107" s="159">
        <v>61.524999999999999</v>
      </c>
      <c r="G107" s="159">
        <v>19.645</v>
      </c>
      <c r="H107" s="159">
        <v>19.100000000000001</v>
      </c>
      <c r="I107" s="160">
        <v>86.2</v>
      </c>
      <c r="J107" s="249">
        <v>0.43759630200308158</v>
      </c>
      <c r="K107" s="249">
        <v>0.89082969432314407</v>
      </c>
      <c r="L107" s="249">
        <v>0.83588071462536506</v>
      </c>
      <c r="M107" s="249">
        <v>0.49771978718013682</v>
      </c>
      <c r="N107" s="249">
        <v>0.75178997613365139</v>
      </c>
      <c r="O107" s="249">
        <v>0.77166666666666661</v>
      </c>
      <c r="P107" s="237">
        <v>0.68834271870497521</v>
      </c>
      <c r="Q107" s="141">
        <v>3</v>
      </c>
      <c r="R107" s="246"/>
    </row>
    <row r="108" spans="2:18">
      <c r="B108" s="248">
        <v>2021</v>
      </c>
      <c r="C108" s="250" t="s">
        <v>100</v>
      </c>
      <c r="D108" s="159">
        <v>10.4</v>
      </c>
      <c r="E108" s="159">
        <v>62.7</v>
      </c>
      <c r="F108" s="159">
        <v>44.900000000000006</v>
      </c>
      <c r="G108" s="159">
        <v>13.854999999999999</v>
      </c>
      <c r="H108" s="159">
        <v>31.6</v>
      </c>
      <c r="I108" s="160">
        <v>73.2</v>
      </c>
      <c r="J108" s="249">
        <v>0.16024653312788906</v>
      </c>
      <c r="K108" s="249">
        <v>0.45705967976710338</v>
      </c>
      <c r="L108" s="249">
        <v>0.61001290673187969</v>
      </c>
      <c r="M108" s="249">
        <v>0.3510260957689384</v>
      </c>
      <c r="N108" s="249">
        <v>0.45346062052505959</v>
      </c>
      <c r="O108" s="249">
        <v>0.55500000000000005</v>
      </c>
      <c r="P108" s="237">
        <v>0.42547205288436751</v>
      </c>
      <c r="Q108" s="141">
        <v>2</v>
      </c>
      <c r="R108" s="246"/>
    </row>
    <row r="109" spans="2:18">
      <c r="B109" s="248">
        <v>2021</v>
      </c>
      <c r="C109" s="250" t="s">
        <v>101</v>
      </c>
      <c r="D109" s="159">
        <v>0</v>
      </c>
      <c r="E109" s="159">
        <v>100</v>
      </c>
      <c r="F109" s="159">
        <v>43.034999999999997</v>
      </c>
      <c r="G109" s="159">
        <v>12.785</v>
      </c>
      <c r="H109" s="159">
        <v>37.299999999999997</v>
      </c>
      <c r="I109" s="160">
        <v>72.3</v>
      </c>
      <c r="J109" s="249">
        <v>0</v>
      </c>
      <c r="K109" s="249">
        <v>1</v>
      </c>
      <c r="L109" s="249">
        <v>0.58467495414713666</v>
      </c>
      <c r="M109" s="249">
        <v>0.32391689891056502</v>
      </c>
      <c r="N109" s="249">
        <v>0.31742243436754181</v>
      </c>
      <c r="O109" s="249">
        <v>0.53999999999999992</v>
      </c>
      <c r="P109" s="237">
        <v>0.45183304341388453</v>
      </c>
      <c r="Q109" s="141">
        <v>2</v>
      </c>
      <c r="R109" s="246"/>
    </row>
    <row r="110" spans="2:18">
      <c r="B110" s="248">
        <v>2021</v>
      </c>
      <c r="C110" s="250" t="s">
        <v>102</v>
      </c>
      <c r="D110" s="159">
        <v>20.3</v>
      </c>
      <c r="E110" s="159">
        <v>90.1</v>
      </c>
      <c r="F110" s="159">
        <v>45.260000000000005</v>
      </c>
      <c r="G110" s="159">
        <v>23.03</v>
      </c>
      <c r="H110" s="159">
        <v>25.9</v>
      </c>
      <c r="I110" s="160">
        <v>76.099999999999994</v>
      </c>
      <c r="J110" s="249">
        <v>0.31278890600924497</v>
      </c>
      <c r="K110" s="249">
        <v>0.8558951965065501</v>
      </c>
      <c r="L110" s="249">
        <v>0.61490387881258068</v>
      </c>
      <c r="M110" s="249">
        <v>0.58348112490499116</v>
      </c>
      <c r="N110" s="249">
        <v>0.58949880668257759</v>
      </c>
      <c r="O110" s="249">
        <v>0.60333333333333317</v>
      </c>
      <c r="P110" s="237">
        <v>0.59010081675233428</v>
      </c>
      <c r="Q110" s="141">
        <v>1</v>
      </c>
      <c r="R110" s="246"/>
    </row>
    <row r="111" spans="2:18">
      <c r="B111" s="248">
        <v>2021</v>
      </c>
      <c r="C111" s="250" t="s">
        <v>103</v>
      </c>
      <c r="D111" s="159">
        <v>58.4</v>
      </c>
      <c r="E111" s="159">
        <v>100</v>
      </c>
      <c r="F111" s="159">
        <v>51.085000000000001</v>
      </c>
      <c r="G111" s="159">
        <v>24.035</v>
      </c>
      <c r="H111" s="159">
        <v>18.7</v>
      </c>
      <c r="I111" s="160">
        <v>89.9</v>
      </c>
      <c r="J111" s="249">
        <v>0.8998459167950692</v>
      </c>
      <c r="K111" s="249">
        <v>1</v>
      </c>
      <c r="L111" s="249">
        <v>0.69404252428503499</v>
      </c>
      <c r="M111" s="249">
        <v>0.60894350139346343</v>
      </c>
      <c r="N111" s="249">
        <v>0.76133651551312642</v>
      </c>
      <c r="O111" s="249">
        <v>0.83333333333333337</v>
      </c>
      <c r="P111" s="237">
        <v>0.79625995891144208</v>
      </c>
      <c r="Q111" s="141">
        <v>3</v>
      </c>
      <c r="R111" s="246"/>
    </row>
    <row r="112" spans="2:18">
      <c r="B112" s="248">
        <v>2021</v>
      </c>
      <c r="C112" s="250" t="s">
        <v>104</v>
      </c>
      <c r="D112" s="159">
        <v>38.700000000000003</v>
      </c>
      <c r="E112" s="159">
        <v>100</v>
      </c>
      <c r="F112" s="159">
        <v>53.424999999999997</v>
      </c>
      <c r="G112" s="159">
        <v>23.91</v>
      </c>
      <c r="H112" s="159">
        <v>25.1</v>
      </c>
      <c r="I112" s="160">
        <v>72.5</v>
      </c>
      <c r="J112" s="249">
        <v>0.59630200308166414</v>
      </c>
      <c r="K112" s="249">
        <v>1</v>
      </c>
      <c r="L112" s="249">
        <v>0.72583384280959162</v>
      </c>
      <c r="M112" s="249">
        <v>0.60577653914365348</v>
      </c>
      <c r="N112" s="249">
        <v>0.60859188544152731</v>
      </c>
      <c r="O112" s="249">
        <v>0.54333333333333333</v>
      </c>
      <c r="P112" s="237">
        <v>0.6750853277199268</v>
      </c>
      <c r="Q112" s="141">
        <v>3</v>
      </c>
      <c r="R112" s="246"/>
    </row>
    <row r="113" spans="2:18">
      <c r="B113" s="248">
        <v>2021</v>
      </c>
      <c r="C113" s="250" t="s">
        <v>105</v>
      </c>
      <c r="D113" s="159">
        <v>31.2</v>
      </c>
      <c r="E113" s="159">
        <v>52</v>
      </c>
      <c r="F113" s="159">
        <v>41.064999999999998</v>
      </c>
      <c r="G113" s="159">
        <v>0</v>
      </c>
      <c r="H113" s="159">
        <v>18</v>
      </c>
      <c r="I113" s="160">
        <v>81.599999999999994</v>
      </c>
      <c r="J113" s="249">
        <v>0.48073959938366712</v>
      </c>
      <c r="K113" s="249">
        <v>0.30131004366812225</v>
      </c>
      <c r="L113" s="249">
        <v>0.55791046803885602</v>
      </c>
      <c r="M113" s="249">
        <v>0</v>
      </c>
      <c r="N113" s="249">
        <v>0.77804295942720758</v>
      </c>
      <c r="O113" s="249">
        <v>0.69499999999999984</v>
      </c>
      <c r="P113" s="237">
        <v>0.45625878259630459</v>
      </c>
      <c r="Q113" s="141">
        <v>2</v>
      </c>
      <c r="R113" s="246"/>
    </row>
    <row r="114" spans="2:18">
      <c r="B114" s="248">
        <v>2021</v>
      </c>
      <c r="C114" s="250" t="s">
        <v>106</v>
      </c>
      <c r="D114" s="159">
        <v>29.9</v>
      </c>
      <c r="E114" s="159">
        <v>80.5</v>
      </c>
      <c r="F114" s="159">
        <v>32.935000000000002</v>
      </c>
      <c r="G114" s="159">
        <v>16.195</v>
      </c>
      <c r="H114" s="159">
        <v>34.1</v>
      </c>
      <c r="I114" s="160">
        <v>56.5</v>
      </c>
      <c r="J114" s="249">
        <v>0.46070878274268101</v>
      </c>
      <c r="K114" s="249">
        <v>0.71615720524017468</v>
      </c>
      <c r="L114" s="249">
        <v>0.44745601521635758</v>
      </c>
      <c r="M114" s="249">
        <v>0.41031162908538132</v>
      </c>
      <c r="N114" s="249">
        <v>0.39379474940334125</v>
      </c>
      <c r="O114" s="249">
        <v>0.27666666666666667</v>
      </c>
      <c r="P114" s="237">
        <v>0.44802375095122771</v>
      </c>
      <c r="Q114" s="141">
        <v>2</v>
      </c>
      <c r="R114" s="246"/>
    </row>
    <row r="115" spans="2:18">
      <c r="B115" s="248">
        <v>2021</v>
      </c>
      <c r="C115" s="250" t="s">
        <v>107</v>
      </c>
      <c r="D115" s="159">
        <v>46.8</v>
      </c>
      <c r="E115" s="159">
        <v>100</v>
      </c>
      <c r="F115" s="170">
        <v>73.605000000000004</v>
      </c>
      <c r="G115" s="170">
        <v>0</v>
      </c>
      <c r="H115" s="159">
        <v>22.2</v>
      </c>
      <c r="I115" s="160">
        <v>76</v>
      </c>
      <c r="J115" s="249">
        <v>0.72110939907550065</v>
      </c>
      <c r="K115" s="249">
        <v>1</v>
      </c>
      <c r="L115" s="249">
        <v>1</v>
      </c>
      <c r="M115" s="249">
        <v>0</v>
      </c>
      <c r="N115" s="249">
        <v>0.67780429594272074</v>
      </c>
      <c r="O115" s="249">
        <v>0.60166666666666657</v>
      </c>
      <c r="P115" s="237">
        <v>0.64332061852700373</v>
      </c>
      <c r="Q115" s="141">
        <v>3</v>
      </c>
      <c r="R115" s="246"/>
    </row>
    <row r="116" spans="2:18">
      <c r="B116" s="248">
        <v>2021</v>
      </c>
      <c r="C116" s="250" t="s">
        <v>108</v>
      </c>
      <c r="D116" s="159">
        <v>33.200000000000003</v>
      </c>
      <c r="E116" s="159">
        <v>77.7</v>
      </c>
      <c r="F116" s="159">
        <v>50.034999999999997</v>
      </c>
      <c r="G116" s="159">
        <v>27.575000000000003</v>
      </c>
      <c r="H116" s="159">
        <v>28</v>
      </c>
      <c r="I116" s="160">
        <v>74.3</v>
      </c>
      <c r="J116" s="249">
        <v>0.51155624036979974</v>
      </c>
      <c r="K116" s="249">
        <v>0.67540029112081523</v>
      </c>
      <c r="L116" s="249">
        <v>0.67977718904965689</v>
      </c>
      <c r="M116" s="249">
        <v>0.69863187230808221</v>
      </c>
      <c r="N116" s="249">
        <v>0.53937947494033411</v>
      </c>
      <c r="O116" s="249">
        <v>0.57333333333333325</v>
      </c>
      <c r="P116" s="237">
        <v>0.61350262419530066</v>
      </c>
      <c r="Q116" s="141">
        <v>1</v>
      </c>
      <c r="R116" s="246"/>
    </row>
    <row r="117" spans="2:18">
      <c r="B117" s="248">
        <v>2021</v>
      </c>
      <c r="C117" s="250" t="s">
        <v>109</v>
      </c>
      <c r="D117" s="159">
        <v>6.4</v>
      </c>
      <c r="E117" s="159">
        <v>70.400000000000006</v>
      </c>
      <c r="F117" s="159">
        <v>0</v>
      </c>
      <c r="G117" s="159">
        <v>0</v>
      </c>
      <c r="H117" s="159">
        <v>50.6</v>
      </c>
      <c r="I117" s="160">
        <v>70.2</v>
      </c>
      <c r="J117" s="249">
        <v>9.861325115562404E-2</v>
      </c>
      <c r="K117" s="249">
        <v>0.56914119359534221</v>
      </c>
      <c r="L117" s="249">
        <v>0</v>
      </c>
      <c r="M117" s="249">
        <v>0</v>
      </c>
      <c r="N117" s="249">
        <v>0</v>
      </c>
      <c r="O117" s="249">
        <v>0.505</v>
      </c>
      <c r="P117" s="237">
        <v>0.19367684367171084</v>
      </c>
      <c r="Q117" s="141">
        <v>2</v>
      </c>
      <c r="R117" s="246"/>
    </row>
    <row r="118" spans="2:18">
      <c r="B118" s="248">
        <v>2021</v>
      </c>
      <c r="C118" s="250" t="s">
        <v>110</v>
      </c>
      <c r="D118" s="159">
        <v>31.5</v>
      </c>
      <c r="E118" s="159">
        <v>88.4</v>
      </c>
      <c r="F118" s="159">
        <v>53.959999999999994</v>
      </c>
      <c r="G118" s="159">
        <v>27.93</v>
      </c>
      <c r="H118" s="159">
        <v>15</v>
      </c>
      <c r="I118" s="160">
        <v>86.9</v>
      </c>
      <c r="J118" s="249">
        <v>0.48536209553158699</v>
      </c>
      <c r="K118" s="249">
        <v>0.8311499272197963</v>
      </c>
      <c r="L118" s="249">
        <v>0.73310237076285567</v>
      </c>
      <c r="M118" s="249">
        <v>0.70762604509754246</v>
      </c>
      <c r="N118" s="249">
        <v>0.84964200477326957</v>
      </c>
      <c r="O118" s="249">
        <v>0.78333333333333333</v>
      </c>
      <c r="P118" s="237">
        <v>0.72901923620888842</v>
      </c>
      <c r="Q118" s="141">
        <v>3</v>
      </c>
      <c r="R118" s="246"/>
    </row>
    <row r="119" spans="2:18">
      <c r="B119" s="248">
        <v>2021</v>
      </c>
      <c r="C119" s="250" t="s">
        <v>111</v>
      </c>
      <c r="D119" s="159">
        <v>13.5</v>
      </c>
      <c r="E119" s="159">
        <v>60</v>
      </c>
      <c r="F119" s="159">
        <v>25.814999999999998</v>
      </c>
      <c r="G119" s="159">
        <v>10.63</v>
      </c>
      <c r="H119" s="159">
        <v>21.9</v>
      </c>
      <c r="I119" s="160">
        <v>74.5</v>
      </c>
      <c r="J119" s="249">
        <v>0.20801232665639444</v>
      </c>
      <c r="K119" s="249">
        <v>0.41775836972343522</v>
      </c>
      <c r="L119" s="249">
        <v>0.35072345628693696</v>
      </c>
      <c r="M119" s="249">
        <v>0.26931846972384094</v>
      </c>
      <c r="N119" s="249">
        <v>0.68496420047732698</v>
      </c>
      <c r="O119" s="249">
        <v>0.57666666666666666</v>
      </c>
      <c r="P119" s="237">
        <v>0.41361006778761267</v>
      </c>
      <c r="Q119" s="141">
        <v>2</v>
      </c>
      <c r="R119" s="246"/>
    </row>
    <row r="120" spans="2:18">
      <c r="B120" s="248">
        <v>2021</v>
      </c>
      <c r="C120" s="250" t="s">
        <v>112</v>
      </c>
      <c r="D120" s="159">
        <v>33.9</v>
      </c>
      <c r="E120" s="159">
        <v>99.7</v>
      </c>
      <c r="F120" s="159">
        <v>42.394999999999996</v>
      </c>
      <c r="G120" s="159">
        <v>12.57</v>
      </c>
      <c r="H120" s="159">
        <v>20.3</v>
      </c>
      <c r="I120" s="160">
        <v>80.3</v>
      </c>
      <c r="J120" s="249">
        <v>0.52234206471494604</v>
      </c>
      <c r="K120" s="249">
        <v>0.99563318777292575</v>
      </c>
      <c r="L120" s="249">
        <v>0.57597989267033478</v>
      </c>
      <c r="M120" s="249">
        <v>0.31846972384089184</v>
      </c>
      <c r="N120" s="249">
        <v>0.72315035799522664</v>
      </c>
      <c r="O120" s="249">
        <v>0.67333333333333323</v>
      </c>
      <c r="P120" s="237">
        <v>0.62517641642143151</v>
      </c>
      <c r="Q120" s="141">
        <v>1</v>
      </c>
      <c r="R120" s="246"/>
    </row>
    <row r="121" spans="2:18">
      <c r="B121" s="248">
        <v>2021</v>
      </c>
      <c r="C121" s="250" t="s">
        <v>113</v>
      </c>
      <c r="D121" s="159">
        <v>45.8</v>
      </c>
      <c r="E121" s="159">
        <v>100</v>
      </c>
      <c r="F121" s="159">
        <v>62.385000000000005</v>
      </c>
      <c r="G121" s="159">
        <v>0</v>
      </c>
      <c r="H121" s="159">
        <v>32.299999999999997</v>
      </c>
      <c r="I121" s="160">
        <v>61.6</v>
      </c>
      <c r="J121" s="249">
        <v>0.70570107858243436</v>
      </c>
      <c r="K121" s="249">
        <v>1</v>
      </c>
      <c r="L121" s="249">
        <v>0.84756470348481761</v>
      </c>
      <c r="M121" s="249">
        <v>0</v>
      </c>
      <c r="N121" s="249">
        <v>0.43675417661097854</v>
      </c>
      <c r="O121" s="249">
        <v>0.36166666666666669</v>
      </c>
      <c r="P121" s="237">
        <v>0.5384678904728265</v>
      </c>
      <c r="Q121" s="141">
        <v>1</v>
      </c>
      <c r="R121" s="246"/>
    </row>
    <row r="122" spans="2:18">
      <c r="B122" s="248">
        <v>2021</v>
      </c>
      <c r="C122" s="250" t="s">
        <v>114</v>
      </c>
      <c r="D122" s="159">
        <v>48</v>
      </c>
      <c r="E122" s="159">
        <v>79</v>
      </c>
      <c r="F122" s="159">
        <v>46.84</v>
      </c>
      <c r="G122" s="159">
        <v>19.044999999999998</v>
      </c>
      <c r="H122" s="159">
        <v>25</v>
      </c>
      <c r="I122" s="160">
        <v>61.3</v>
      </c>
      <c r="J122" s="249">
        <v>0.73959938366718025</v>
      </c>
      <c r="K122" s="249">
        <v>0.69432314410480356</v>
      </c>
      <c r="L122" s="249">
        <v>0.63636981183343522</v>
      </c>
      <c r="M122" s="249">
        <v>0.48251836838104889</v>
      </c>
      <c r="N122" s="249">
        <v>0.6109785202863961</v>
      </c>
      <c r="O122" s="249">
        <v>0.35666666666666658</v>
      </c>
      <c r="P122" s="237">
        <v>0.58234745662676057</v>
      </c>
      <c r="Q122" s="141">
        <v>1</v>
      </c>
      <c r="R122" s="246"/>
    </row>
    <row r="123" spans="2:18">
      <c r="B123" s="248">
        <v>2021</v>
      </c>
      <c r="C123" s="250" t="s">
        <v>115</v>
      </c>
      <c r="D123" s="159">
        <v>40.9</v>
      </c>
      <c r="E123" s="159">
        <v>98.6</v>
      </c>
      <c r="F123" s="159">
        <v>62.97</v>
      </c>
      <c r="G123" s="159">
        <v>24.14</v>
      </c>
      <c r="H123" s="159">
        <v>23</v>
      </c>
      <c r="I123" s="160">
        <v>78.900000000000006</v>
      </c>
      <c r="J123" s="249">
        <v>0.63020030816640982</v>
      </c>
      <c r="K123" s="249">
        <v>0.97962154294032011</v>
      </c>
      <c r="L123" s="249">
        <v>0.85551253311595676</v>
      </c>
      <c r="M123" s="249">
        <v>0.61160374968330378</v>
      </c>
      <c r="N123" s="249">
        <v>0.65871121718377079</v>
      </c>
      <c r="O123" s="249">
        <v>0.65</v>
      </c>
      <c r="P123" s="237">
        <v>0.72429888641536555</v>
      </c>
      <c r="Q123" s="141">
        <v>3</v>
      </c>
      <c r="R123" s="246"/>
    </row>
    <row r="124" spans="2:18">
      <c r="B124" s="248">
        <v>2021</v>
      </c>
      <c r="C124" s="250" t="s">
        <v>116</v>
      </c>
      <c r="D124" s="159">
        <v>9</v>
      </c>
      <c r="E124" s="159">
        <v>61.2</v>
      </c>
      <c r="F124" s="159">
        <v>23.785000000000004</v>
      </c>
      <c r="G124" s="159">
        <v>9.9600000000000009</v>
      </c>
      <c r="H124" s="159">
        <v>30.5</v>
      </c>
      <c r="I124" s="160">
        <v>77.8</v>
      </c>
      <c r="J124" s="249">
        <v>0.13867488443759629</v>
      </c>
      <c r="K124" s="249">
        <v>0.4352256186317322</v>
      </c>
      <c r="L124" s="249">
        <v>0.32314380816520621</v>
      </c>
      <c r="M124" s="249">
        <v>0.25234355206485942</v>
      </c>
      <c r="N124" s="249">
        <v>0.47971360381861572</v>
      </c>
      <c r="O124" s="249">
        <v>0.6316666666666666</v>
      </c>
      <c r="P124" s="237">
        <v>0.37376518539688458</v>
      </c>
      <c r="Q124" s="141">
        <v>2</v>
      </c>
      <c r="R124" s="246"/>
    </row>
    <row r="125" spans="2:18">
      <c r="B125" s="248">
        <v>2021</v>
      </c>
      <c r="C125" s="250" t="s">
        <v>117</v>
      </c>
      <c r="D125" s="159">
        <v>15.9</v>
      </c>
      <c r="E125" s="159">
        <v>63.1</v>
      </c>
      <c r="F125" s="159">
        <v>52.849999999999994</v>
      </c>
      <c r="G125" s="159">
        <v>0</v>
      </c>
      <c r="H125" s="159">
        <v>12.1</v>
      </c>
      <c r="I125" s="160">
        <v>89</v>
      </c>
      <c r="J125" s="249">
        <v>0.24499229583975346</v>
      </c>
      <c r="K125" s="249">
        <v>0.46288209606986896</v>
      </c>
      <c r="L125" s="249">
        <v>0.71802187351402746</v>
      </c>
      <c r="M125" s="249">
        <v>0</v>
      </c>
      <c r="N125" s="249">
        <v>0.91885441527446288</v>
      </c>
      <c r="O125" s="249">
        <v>0.81833333333333325</v>
      </c>
      <c r="P125" s="237">
        <v>0.50954647980162204</v>
      </c>
      <c r="Q125" s="141">
        <v>1</v>
      </c>
      <c r="R125" s="246"/>
    </row>
    <row r="126" spans="2:18">
      <c r="B126" s="248">
        <v>2021</v>
      </c>
      <c r="C126" s="250" t="s">
        <v>118</v>
      </c>
      <c r="D126" s="159">
        <v>0</v>
      </c>
      <c r="E126" s="159">
        <v>70.099999999999994</v>
      </c>
      <c r="F126" s="159">
        <v>51.94</v>
      </c>
      <c r="G126" s="159">
        <v>13.004999999999999</v>
      </c>
      <c r="H126" s="159">
        <v>27</v>
      </c>
      <c r="I126" s="160">
        <v>45.9</v>
      </c>
      <c r="J126" s="249">
        <v>0</v>
      </c>
      <c r="K126" s="249">
        <v>0.56477438136826774</v>
      </c>
      <c r="L126" s="249">
        <v>0.70565858297669992</v>
      </c>
      <c r="M126" s="249">
        <v>0.32949075247023052</v>
      </c>
      <c r="N126" s="249">
        <v>0.5632458233890214</v>
      </c>
      <c r="O126" s="249">
        <v>9.9999999999999992E-2</v>
      </c>
      <c r="P126" s="237">
        <v>0.36593526317701508</v>
      </c>
      <c r="Q126" s="141">
        <v>2</v>
      </c>
      <c r="R126" s="246"/>
    </row>
    <row r="127" spans="2:18">
      <c r="B127" s="248">
        <v>2021</v>
      </c>
      <c r="C127" s="250" t="s">
        <v>119</v>
      </c>
      <c r="D127" s="159">
        <v>31.2</v>
      </c>
      <c r="E127" s="159">
        <v>93.2</v>
      </c>
      <c r="F127" s="159">
        <v>34.424999999999997</v>
      </c>
      <c r="G127" s="159">
        <v>12.409999999999998</v>
      </c>
      <c r="H127" s="159">
        <v>34.700000000000003</v>
      </c>
      <c r="I127" s="160">
        <v>69.5</v>
      </c>
      <c r="J127" s="249">
        <v>0.48073959938366712</v>
      </c>
      <c r="K127" s="249">
        <v>0.90101892285298402</v>
      </c>
      <c r="L127" s="249">
        <v>0.46769920521703684</v>
      </c>
      <c r="M127" s="249">
        <v>0.31441601216113502</v>
      </c>
      <c r="N127" s="249">
        <v>0.37947494033412882</v>
      </c>
      <c r="O127" s="249">
        <v>0.49333333333333329</v>
      </c>
      <c r="P127" s="237">
        <v>0.50036533976499931</v>
      </c>
      <c r="Q127" s="141">
        <v>1</v>
      </c>
      <c r="R127" s="246"/>
    </row>
    <row r="128" spans="2:18">
      <c r="B128" s="248">
        <v>2021</v>
      </c>
      <c r="C128" s="250" t="s">
        <v>120</v>
      </c>
      <c r="D128" s="159">
        <v>13</v>
      </c>
      <c r="E128" s="159">
        <v>69.900000000000006</v>
      </c>
      <c r="F128" s="159">
        <v>21.65</v>
      </c>
      <c r="G128" s="159">
        <v>14.484999999999999</v>
      </c>
      <c r="H128" s="159">
        <v>25.7</v>
      </c>
      <c r="I128" s="160">
        <v>76.2</v>
      </c>
      <c r="J128" s="249">
        <v>0.20030816640986132</v>
      </c>
      <c r="K128" s="249">
        <v>0.56186317321688506</v>
      </c>
      <c r="L128" s="249">
        <v>0.29413762651993747</v>
      </c>
      <c r="M128" s="249">
        <v>0.36698758550798072</v>
      </c>
      <c r="N128" s="249">
        <v>0.59427207637231505</v>
      </c>
      <c r="O128" s="249">
        <v>0.60499999999999998</v>
      </c>
      <c r="P128" s="237">
        <v>0.43573231344845542</v>
      </c>
      <c r="Q128" s="141">
        <v>2</v>
      </c>
      <c r="R128" s="246"/>
    </row>
    <row r="129" spans="2:18">
      <c r="B129" s="248">
        <v>2021</v>
      </c>
      <c r="C129" s="250" t="s">
        <v>121</v>
      </c>
      <c r="D129" s="159">
        <v>9.8000000000000007</v>
      </c>
      <c r="E129" s="159">
        <v>61.8</v>
      </c>
      <c r="F129" s="159">
        <v>24.125</v>
      </c>
      <c r="G129" s="159">
        <v>0</v>
      </c>
      <c r="H129" s="159">
        <v>14.4</v>
      </c>
      <c r="I129" s="160">
        <v>89.8</v>
      </c>
      <c r="J129" s="249">
        <v>0.15100154083204931</v>
      </c>
      <c r="K129" s="249">
        <v>0.44395924308588058</v>
      </c>
      <c r="L129" s="249">
        <v>0.32776305957475715</v>
      </c>
      <c r="M129" s="249">
        <v>0</v>
      </c>
      <c r="N129" s="249">
        <v>0.86396181384248205</v>
      </c>
      <c r="O129" s="249">
        <v>0.83166666666666655</v>
      </c>
      <c r="P129" s="237">
        <v>0.42548542331953332</v>
      </c>
      <c r="Q129" s="141">
        <v>2</v>
      </c>
      <c r="R129" s="246"/>
    </row>
    <row r="130" spans="2:18">
      <c r="B130" s="248">
        <v>2021</v>
      </c>
      <c r="C130" s="250" t="s">
        <v>122</v>
      </c>
      <c r="D130" s="159">
        <v>30</v>
      </c>
      <c r="E130" s="159">
        <v>72.8</v>
      </c>
      <c r="F130" s="159">
        <v>58.990000000000009</v>
      </c>
      <c r="G130" s="159">
        <v>23.115000000000002</v>
      </c>
      <c r="H130" s="159">
        <v>19.7</v>
      </c>
      <c r="I130" s="160">
        <v>72.3</v>
      </c>
      <c r="J130" s="249">
        <v>0.46224961479198762</v>
      </c>
      <c r="K130" s="249">
        <v>0.60407569141193596</v>
      </c>
      <c r="L130" s="249">
        <v>0.80144011955709538</v>
      </c>
      <c r="M130" s="249">
        <v>0.58563465923486202</v>
      </c>
      <c r="N130" s="249">
        <v>0.73747016706443913</v>
      </c>
      <c r="O130" s="249">
        <v>0.53999999999999992</v>
      </c>
      <c r="P130" s="237">
        <v>0.616516375059046</v>
      </c>
      <c r="Q130" s="141">
        <v>1</v>
      </c>
      <c r="R130" s="246"/>
    </row>
    <row r="131" spans="2:18">
      <c r="B131" s="248">
        <v>2021</v>
      </c>
      <c r="C131" s="250" t="s">
        <v>123</v>
      </c>
      <c r="D131" s="159">
        <v>12.9</v>
      </c>
      <c r="E131" s="159">
        <v>94.2</v>
      </c>
      <c r="F131" s="159">
        <v>34.480000000000004</v>
      </c>
      <c r="G131" s="159">
        <v>12.68</v>
      </c>
      <c r="H131" s="159">
        <v>27.2</v>
      </c>
      <c r="I131" s="160">
        <v>64.5</v>
      </c>
      <c r="J131" s="249">
        <v>0.19876733436055469</v>
      </c>
      <c r="K131" s="249">
        <v>0.91557496360989821</v>
      </c>
      <c r="L131" s="249">
        <v>0.46844643706269956</v>
      </c>
      <c r="M131" s="249">
        <v>0.32125665062072462</v>
      </c>
      <c r="N131" s="249">
        <v>0.55847255369928395</v>
      </c>
      <c r="O131" s="249">
        <v>0.41</v>
      </c>
      <c r="P131" s="237">
        <v>0.47064377878810604</v>
      </c>
      <c r="Q131" s="141">
        <v>2</v>
      </c>
      <c r="R131" s="246"/>
    </row>
    <row r="132" spans="2:18">
      <c r="B132" s="248">
        <v>2021</v>
      </c>
      <c r="C132" s="250" t="s">
        <v>124</v>
      </c>
      <c r="D132" s="159">
        <v>21.9</v>
      </c>
      <c r="E132" s="159">
        <v>88.9</v>
      </c>
      <c r="F132" s="159">
        <v>49.449999999999996</v>
      </c>
      <c r="G132" s="159">
        <v>23.465</v>
      </c>
      <c r="H132" s="159">
        <v>20.8</v>
      </c>
      <c r="I132" s="160">
        <v>80.8</v>
      </c>
      <c r="J132" s="249">
        <v>0.33744221879815095</v>
      </c>
      <c r="K132" s="249">
        <v>0.83842794759825334</v>
      </c>
      <c r="L132" s="249">
        <v>0.67182935941851762</v>
      </c>
      <c r="M132" s="249">
        <v>0.59450215353432989</v>
      </c>
      <c r="N132" s="249">
        <v>0.71121718377088294</v>
      </c>
      <c r="O132" s="249">
        <v>0.68166666666666653</v>
      </c>
      <c r="P132" s="237">
        <v>0.63492154463238115</v>
      </c>
      <c r="Q132" s="141">
        <v>1</v>
      </c>
      <c r="R132" s="246"/>
    </row>
    <row r="133" spans="2:18">
      <c r="B133" s="248">
        <v>2021</v>
      </c>
      <c r="C133" s="250" t="s">
        <v>125</v>
      </c>
      <c r="D133" s="159">
        <v>32.4</v>
      </c>
      <c r="E133" s="159">
        <v>76.599999999999994</v>
      </c>
      <c r="F133" s="159">
        <v>40.67</v>
      </c>
      <c r="G133" s="159">
        <v>9.5649999999999995</v>
      </c>
      <c r="H133" s="159">
        <v>22.8</v>
      </c>
      <c r="I133" s="160">
        <v>58.2</v>
      </c>
      <c r="J133" s="249">
        <v>0.49922958397534661</v>
      </c>
      <c r="K133" s="249">
        <v>0.65938864628820959</v>
      </c>
      <c r="L133" s="249">
        <v>0.55254398478364242</v>
      </c>
      <c r="M133" s="249">
        <v>0.24233595135545985</v>
      </c>
      <c r="N133" s="249">
        <v>0.66348448687350825</v>
      </c>
      <c r="O133" s="249">
        <v>0.30500000000000005</v>
      </c>
      <c r="P133" s="237">
        <v>0.47730415905676754</v>
      </c>
      <c r="Q133" s="141">
        <v>2</v>
      </c>
      <c r="R133" s="246"/>
    </row>
    <row r="134" spans="2:18">
      <c r="B134" s="248">
        <v>2021</v>
      </c>
      <c r="C134" s="250" t="s">
        <v>126</v>
      </c>
      <c r="D134" s="159">
        <v>43.5</v>
      </c>
      <c r="E134" s="159">
        <v>92.3</v>
      </c>
      <c r="F134" s="159">
        <v>50.9</v>
      </c>
      <c r="G134" s="159">
        <v>25.905000000000001</v>
      </c>
      <c r="H134" s="159">
        <v>23</v>
      </c>
      <c r="I134" s="160">
        <v>99.9</v>
      </c>
      <c r="J134" s="249">
        <v>0.67026194144838203</v>
      </c>
      <c r="K134" s="249">
        <v>0.88791848617176128</v>
      </c>
      <c r="L134" s="249">
        <v>0.69152910807689694</v>
      </c>
      <c r="M134" s="249">
        <v>0.6563212566506208</v>
      </c>
      <c r="N134" s="249">
        <v>0.65871121718377079</v>
      </c>
      <c r="O134" s="249">
        <v>1</v>
      </c>
      <c r="P134" s="237">
        <v>0.75983568755826258</v>
      </c>
      <c r="Q134" s="141">
        <v>3</v>
      </c>
      <c r="R134" s="246"/>
    </row>
    <row r="135" spans="2:18">
      <c r="B135" s="248">
        <v>2021</v>
      </c>
      <c r="C135" s="250" t="s">
        <v>127</v>
      </c>
      <c r="D135" s="159">
        <v>39.4</v>
      </c>
      <c r="E135" s="159">
        <v>99.1</v>
      </c>
      <c r="F135" s="159">
        <v>26.72</v>
      </c>
      <c r="G135" s="159">
        <v>0</v>
      </c>
      <c r="H135" s="159">
        <v>42.7</v>
      </c>
      <c r="I135" s="160">
        <v>78</v>
      </c>
      <c r="J135" s="249">
        <v>0.60708782742681044</v>
      </c>
      <c r="K135" s="249">
        <v>0.98689956331877726</v>
      </c>
      <c r="L135" s="249">
        <v>0.36301881665647712</v>
      </c>
      <c r="M135" s="249">
        <v>0</v>
      </c>
      <c r="N135" s="249">
        <v>0.18854415274463002</v>
      </c>
      <c r="O135" s="249">
        <v>0.6349999999999999</v>
      </c>
      <c r="P135" s="237">
        <v>0.4536787477311745</v>
      </c>
      <c r="Q135" s="141">
        <v>2</v>
      </c>
      <c r="R135" s="246"/>
    </row>
    <row r="136" spans="2:18">
      <c r="B136" s="248">
        <v>2021</v>
      </c>
      <c r="C136" s="250" t="s">
        <v>128</v>
      </c>
      <c r="D136" s="159">
        <v>34.200000000000003</v>
      </c>
      <c r="E136" s="159">
        <v>100</v>
      </c>
      <c r="F136" s="159">
        <v>54.41</v>
      </c>
      <c r="G136" s="159">
        <v>27.39</v>
      </c>
      <c r="H136" s="159">
        <v>18</v>
      </c>
      <c r="I136" s="160">
        <v>84.6</v>
      </c>
      <c r="J136" s="249">
        <v>0.52696456086286592</v>
      </c>
      <c r="K136" s="249">
        <v>1</v>
      </c>
      <c r="L136" s="249">
        <v>0.739216085863732</v>
      </c>
      <c r="M136" s="249">
        <v>0.69394476817836337</v>
      </c>
      <c r="N136" s="249">
        <v>0.77804295942720758</v>
      </c>
      <c r="O136" s="249">
        <v>0.74499999999999988</v>
      </c>
      <c r="P136" s="237">
        <v>0.74345276768848922</v>
      </c>
      <c r="Q136" s="141">
        <v>3</v>
      </c>
      <c r="R136" s="246"/>
    </row>
    <row r="137" spans="2:18">
      <c r="B137" s="248">
        <v>2021</v>
      </c>
      <c r="C137" s="250" t="s">
        <v>129</v>
      </c>
      <c r="D137" s="159">
        <v>58</v>
      </c>
      <c r="E137" s="159">
        <v>100</v>
      </c>
      <c r="F137" s="159">
        <v>55.695000000000007</v>
      </c>
      <c r="G137" s="159">
        <v>26.32</v>
      </c>
      <c r="H137" s="159">
        <v>20.6</v>
      </c>
      <c r="I137" s="160">
        <v>81</v>
      </c>
      <c r="J137" s="249">
        <v>0.89368258859784278</v>
      </c>
      <c r="K137" s="249">
        <v>1</v>
      </c>
      <c r="L137" s="249">
        <v>0.75667413898512337</v>
      </c>
      <c r="M137" s="249">
        <v>0.66683557131998994</v>
      </c>
      <c r="N137" s="249">
        <v>0.7159904534606204</v>
      </c>
      <c r="O137" s="249">
        <v>0.68499999999999994</v>
      </c>
      <c r="P137" s="237">
        <v>0.78313439201389912</v>
      </c>
      <c r="Q137" s="141">
        <v>3</v>
      </c>
      <c r="R137" s="246"/>
    </row>
    <row r="138" spans="2:18">
      <c r="B138" s="248">
        <v>2021</v>
      </c>
      <c r="C138" s="250" t="s">
        <v>130</v>
      </c>
      <c r="D138" s="159">
        <v>38.1</v>
      </c>
      <c r="E138" s="159">
        <v>100</v>
      </c>
      <c r="F138" s="159">
        <v>49.31</v>
      </c>
      <c r="G138" s="159">
        <v>21.415000000000003</v>
      </c>
      <c r="H138" s="159">
        <v>31.8</v>
      </c>
      <c r="I138" s="160">
        <v>64</v>
      </c>
      <c r="J138" s="249">
        <v>0.58705701078582428</v>
      </c>
      <c r="K138" s="249">
        <v>1</v>
      </c>
      <c r="L138" s="249">
        <v>0.6699273147204674</v>
      </c>
      <c r="M138" s="249">
        <v>0.54256397263744627</v>
      </c>
      <c r="N138" s="249">
        <v>0.44868735083532213</v>
      </c>
      <c r="O138" s="249">
        <v>0.40166666666666662</v>
      </c>
      <c r="P138" s="237">
        <v>0.60344925330975996</v>
      </c>
      <c r="Q138" s="141">
        <v>1</v>
      </c>
      <c r="R138" s="246"/>
    </row>
    <row r="139" spans="2:18">
      <c r="B139" s="248">
        <v>2021</v>
      </c>
      <c r="C139" s="250" t="s">
        <v>131</v>
      </c>
      <c r="D139" s="159">
        <v>32</v>
      </c>
      <c r="E139" s="159">
        <v>77.2</v>
      </c>
      <c r="F139" s="159">
        <v>54.665000000000006</v>
      </c>
      <c r="G139" s="159">
        <v>24.690000000000005</v>
      </c>
      <c r="H139" s="159">
        <v>16.7</v>
      </c>
      <c r="I139" s="160">
        <v>79</v>
      </c>
      <c r="J139" s="249">
        <v>0.49306625577812013</v>
      </c>
      <c r="K139" s="249">
        <v>0.66812227074235808</v>
      </c>
      <c r="L139" s="249">
        <v>0.74268052442089538</v>
      </c>
      <c r="M139" s="249">
        <v>0.62553838358246783</v>
      </c>
      <c r="N139" s="249">
        <v>0.80906921241050123</v>
      </c>
      <c r="O139" s="249">
        <v>0.65166666666666662</v>
      </c>
      <c r="P139" s="237">
        <v>0.66120960566387443</v>
      </c>
      <c r="Q139" s="141">
        <v>3</v>
      </c>
      <c r="R139" s="246"/>
    </row>
    <row r="140" spans="2:18">
      <c r="B140" s="248">
        <v>2021</v>
      </c>
      <c r="C140" s="250" t="s">
        <v>132</v>
      </c>
      <c r="D140" s="159">
        <v>30.4</v>
      </c>
      <c r="E140" s="159">
        <v>100</v>
      </c>
      <c r="F140" s="159">
        <v>53.82</v>
      </c>
      <c r="G140" s="159">
        <v>24.39</v>
      </c>
      <c r="H140" s="159">
        <v>20.399999999999999</v>
      </c>
      <c r="I140" s="160">
        <v>77.400000000000006</v>
      </c>
      <c r="J140" s="249">
        <v>0.4684129429892141</v>
      </c>
      <c r="K140" s="249">
        <v>1</v>
      </c>
      <c r="L140" s="249">
        <v>0.73120032606480534</v>
      </c>
      <c r="M140" s="249">
        <v>0.61793767418292378</v>
      </c>
      <c r="N140" s="249">
        <v>0.72076372315035797</v>
      </c>
      <c r="O140" s="249">
        <v>0.625</v>
      </c>
      <c r="P140" s="237">
        <v>0.68829060301669998</v>
      </c>
      <c r="Q140" s="141">
        <v>3</v>
      </c>
      <c r="R140" s="246"/>
    </row>
    <row r="141" spans="2:18">
      <c r="B141" s="248">
        <v>2021</v>
      </c>
      <c r="C141" s="250" t="s">
        <v>133</v>
      </c>
      <c r="D141" s="159">
        <v>33.200000000000003</v>
      </c>
      <c r="E141" s="159">
        <v>100</v>
      </c>
      <c r="F141" s="159">
        <v>54.534999999999997</v>
      </c>
      <c r="G141" s="159">
        <v>24.515000000000001</v>
      </c>
      <c r="H141" s="159">
        <v>17.100000000000001</v>
      </c>
      <c r="I141" s="160">
        <v>79.8</v>
      </c>
      <c r="J141" s="249">
        <v>0.51155624036979974</v>
      </c>
      <c r="K141" s="249">
        <v>1</v>
      </c>
      <c r="L141" s="249">
        <v>0.74091434005841983</v>
      </c>
      <c r="M141" s="249">
        <v>0.62110463643273373</v>
      </c>
      <c r="N141" s="249">
        <v>0.7995226730310262</v>
      </c>
      <c r="O141" s="249">
        <v>0.66499999999999992</v>
      </c>
      <c r="P141" s="237">
        <v>0.71708522047881251</v>
      </c>
      <c r="Q141" s="141">
        <v>3</v>
      </c>
      <c r="R141" s="246"/>
    </row>
    <row r="142" spans="2:18">
      <c r="B142" s="248">
        <v>2021</v>
      </c>
      <c r="C142" s="250" t="s">
        <v>134</v>
      </c>
      <c r="D142" s="159">
        <v>33.4</v>
      </c>
      <c r="E142" s="159">
        <v>63.7</v>
      </c>
      <c r="F142" s="159">
        <v>26.395</v>
      </c>
      <c r="G142" s="159">
        <v>16</v>
      </c>
      <c r="H142" s="159">
        <v>8.6999999999999993</v>
      </c>
      <c r="I142" s="160">
        <v>88.8</v>
      </c>
      <c r="J142" s="249">
        <v>0.51463790446841284</v>
      </c>
      <c r="K142" s="249">
        <v>0.47161572052401751</v>
      </c>
      <c r="L142" s="249">
        <v>0.35860335575028868</v>
      </c>
      <c r="M142" s="249">
        <v>0.40537116797567774</v>
      </c>
      <c r="N142" s="249">
        <v>1</v>
      </c>
      <c r="O142" s="249">
        <v>0.81499999999999984</v>
      </c>
      <c r="P142" s="237">
        <v>0.59230798432139498</v>
      </c>
      <c r="Q142" s="141">
        <v>1</v>
      </c>
      <c r="R142" s="246"/>
    </row>
    <row r="143" spans="2:18">
      <c r="B143" s="248">
        <v>2021</v>
      </c>
      <c r="C143" s="250" t="s">
        <v>135</v>
      </c>
      <c r="D143" s="159">
        <v>33.700000000000003</v>
      </c>
      <c r="E143" s="159">
        <v>81.900000000000006</v>
      </c>
      <c r="F143" s="159">
        <v>48.685000000000002</v>
      </c>
      <c r="G143" s="159">
        <v>25.809999999999995</v>
      </c>
      <c r="H143" s="159">
        <v>16.2</v>
      </c>
      <c r="I143" s="160">
        <v>90</v>
      </c>
      <c r="J143" s="249">
        <v>0.51926040061633283</v>
      </c>
      <c r="K143" s="249">
        <v>0.73653566229985457</v>
      </c>
      <c r="L143" s="249">
        <v>0.66143604374702802</v>
      </c>
      <c r="M143" s="249">
        <v>0.65391436534076508</v>
      </c>
      <c r="N143" s="249">
        <v>0.82100238663484493</v>
      </c>
      <c r="O143" s="249">
        <v>0.83499999999999996</v>
      </c>
      <c r="P143" s="237">
        <v>0.70288949191112815</v>
      </c>
      <c r="Q143" s="141">
        <v>3</v>
      </c>
      <c r="R143" s="246"/>
    </row>
    <row r="144" spans="2:18">
      <c r="B144" s="248">
        <v>2021</v>
      </c>
      <c r="C144" s="250" t="s">
        <v>136</v>
      </c>
      <c r="D144" s="159">
        <v>51</v>
      </c>
      <c r="E144" s="159">
        <v>100</v>
      </c>
      <c r="F144" s="159">
        <v>53.379999999999995</v>
      </c>
      <c r="G144" s="159">
        <v>0</v>
      </c>
      <c r="H144" s="159">
        <v>31.8</v>
      </c>
      <c r="I144" s="160">
        <v>81</v>
      </c>
      <c r="J144" s="249">
        <v>0.785824345146379</v>
      </c>
      <c r="K144" s="249">
        <v>1</v>
      </c>
      <c r="L144" s="249">
        <v>0.72522247129950401</v>
      </c>
      <c r="M144" s="249">
        <v>0</v>
      </c>
      <c r="N144" s="249">
        <v>0.44868735083532213</v>
      </c>
      <c r="O144" s="249">
        <v>0.68499999999999994</v>
      </c>
      <c r="P144" s="237">
        <v>0.59061348550346171</v>
      </c>
      <c r="Q144" s="141">
        <v>1</v>
      </c>
      <c r="R144" s="246"/>
    </row>
    <row r="145" spans="2:18">
      <c r="B145" s="248">
        <v>2021</v>
      </c>
      <c r="C145" s="250" t="s">
        <v>137</v>
      </c>
      <c r="D145" s="159">
        <v>17</v>
      </c>
      <c r="E145" s="159">
        <v>85.5</v>
      </c>
      <c r="F145" s="159">
        <v>44.305</v>
      </c>
      <c r="G145" s="159">
        <v>39.47</v>
      </c>
      <c r="H145" s="159">
        <v>20.7</v>
      </c>
      <c r="I145" s="160">
        <v>79.7</v>
      </c>
      <c r="J145" s="249">
        <v>0.26194144838212635</v>
      </c>
      <c r="K145" s="249">
        <v>0.7889374090247453</v>
      </c>
      <c r="L145" s="249">
        <v>0.60192921676516542</v>
      </c>
      <c r="M145" s="249">
        <v>1</v>
      </c>
      <c r="N145" s="249">
        <v>0.71360381861575173</v>
      </c>
      <c r="O145" s="249">
        <v>0.66333333333333333</v>
      </c>
      <c r="P145" s="237">
        <v>0.67799269182888255</v>
      </c>
      <c r="Q145" s="141">
        <v>3</v>
      </c>
      <c r="R145" s="246"/>
    </row>
    <row r="146" spans="2:18">
      <c r="B146" s="248">
        <v>2021</v>
      </c>
      <c r="C146" s="250" t="s">
        <v>138</v>
      </c>
      <c r="D146" s="159">
        <v>15.6</v>
      </c>
      <c r="E146" s="159">
        <v>80.099999999999994</v>
      </c>
      <c r="F146" s="159">
        <v>46.81</v>
      </c>
      <c r="G146" s="159">
        <v>18.920000000000002</v>
      </c>
      <c r="H146" s="159">
        <v>23.9</v>
      </c>
      <c r="I146" s="160">
        <v>91.2</v>
      </c>
      <c r="J146" s="249">
        <v>0.24036979969183356</v>
      </c>
      <c r="K146" s="249">
        <v>0.71033478893740898</v>
      </c>
      <c r="L146" s="249">
        <v>0.63596223082671011</v>
      </c>
      <c r="M146" s="249">
        <v>0.479351406131239</v>
      </c>
      <c r="N146" s="249">
        <v>0.63723150357995229</v>
      </c>
      <c r="O146" s="249">
        <v>0.85499999999999998</v>
      </c>
      <c r="P146" s="237">
        <v>0.58829457453933143</v>
      </c>
      <c r="Q146" s="141">
        <v>1</v>
      </c>
      <c r="R146" s="246"/>
    </row>
    <row r="147" spans="2:18">
      <c r="B147" s="248">
        <v>2021</v>
      </c>
      <c r="C147" s="250" t="s">
        <v>139</v>
      </c>
      <c r="D147" s="159">
        <v>20.3</v>
      </c>
      <c r="E147" s="159">
        <v>66.599999999999994</v>
      </c>
      <c r="F147" s="159">
        <v>47.65</v>
      </c>
      <c r="G147" s="159">
        <v>17.89</v>
      </c>
      <c r="H147" s="159">
        <v>15.2</v>
      </c>
      <c r="I147" s="160">
        <v>79.099999999999994</v>
      </c>
      <c r="J147" s="249">
        <v>0.31278890600924497</v>
      </c>
      <c r="K147" s="249">
        <v>0.51382823871906835</v>
      </c>
      <c r="L147" s="249">
        <v>0.64737449901501254</v>
      </c>
      <c r="M147" s="249">
        <v>0.45325563719280471</v>
      </c>
      <c r="N147" s="249">
        <v>0.84486873508353222</v>
      </c>
      <c r="O147" s="249">
        <v>0.65333333333333321</v>
      </c>
      <c r="P147" s="237">
        <v>0.56485704241553925</v>
      </c>
      <c r="Q147" s="141">
        <v>1</v>
      </c>
      <c r="R147" s="246"/>
    </row>
    <row r="148" spans="2:18">
      <c r="B148" s="248">
        <v>2021</v>
      </c>
      <c r="C148" s="250" t="s">
        <v>140</v>
      </c>
      <c r="D148" s="159">
        <v>21.5</v>
      </c>
      <c r="E148" s="159">
        <v>65.400000000000006</v>
      </c>
      <c r="F148" s="170">
        <v>18.850000000000001</v>
      </c>
      <c r="G148" s="170">
        <v>16.395000000000003</v>
      </c>
      <c r="H148" s="159">
        <v>38.200000000000003</v>
      </c>
      <c r="I148" s="160">
        <v>39.9</v>
      </c>
      <c r="J148" s="249">
        <v>0.33127889060092447</v>
      </c>
      <c r="K148" s="249">
        <v>0.49636098981077159</v>
      </c>
      <c r="L148" s="249">
        <v>0.25609673255892945</v>
      </c>
      <c r="M148" s="249">
        <v>0.41537876868507734</v>
      </c>
      <c r="N148" s="249">
        <v>0.29594272076372308</v>
      </c>
      <c r="O148" s="545">
        <v>0</v>
      </c>
      <c r="P148" s="237">
        <v>0.30042248102808045</v>
      </c>
      <c r="Q148" s="141">
        <v>2</v>
      </c>
      <c r="R148" s="246"/>
    </row>
    <row r="149" spans="2:18">
      <c r="B149" s="248">
        <v>2021</v>
      </c>
      <c r="C149" s="247" t="s">
        <v>141</v>
      </c>
      <c r="D149" s="558">
        <v>11.2</v>
      </c>
      <c r="E149" s="202">
        <v>57.1</v>
      </c>
      <c r="F149" s="202">
        <v>36.679999999999993</v>
      </c>
      <c r="G149" s="202">
        <v>18.97</v>
      </c>
      <c r="H149" s="202">
        <v>24.6</v>
      </c>
      <c r="I149" s="203">
        <v>70.7</v>
      </c>
      <c r="J149" s="546">
        <v>0.17257318952234205</v>
      </c>
      <c r="K149" s="546">
        <v>0.37554585152838427</v>
      </c>
      <c r="L149" s="546">
        <v>0.49833571088920575</v>
      </c>
      <c r="M149" s="546">
        <v>0.48061819103116288</v>
      </c>
      <c r="N149" s="546">
        <v>0.62052505966587101</v>
      </c>
      <c r="O149" s="547">
        <v>0.51333333333333331</v>
      </c>
      <c r="P149" s="238">
        <v>0.4420432676058475</v>
      </c>
      <c r="Q149" s="590">
        <v>2</v>
      </c>
      <c r="R149" s="246"/>
    </row>
    <row r="151" spans="2:18">
      <c r="C151" s="245" t="s">
        <v>354</v>
      </c>
      <c r="D151" s="244">
        <f t="shared" ref="D151:O151" si="0">SMALL(D9:D149,1)</f>
        <v>0</v>
      </c>
      <c r="E151" s="244">
        <f t="shared" si="0"/>
        <v>31.3</v>
      </c>
      <c r="F151" s="244">
        <f t="shared" si="0"/>
        <v>0</v>
      </c>
      <c r="G151" s="244">
        <f t="shared" si="0"/>
        <v>0</v>
      </c>
      <c r="H151" s="244">
        <f>SMALL(H9:H149,1)</f>
        <v>8.6999999999999993</v>
      </c>
      <c r="I151" s="548">
        <f t="shared" si="0"/>
        <v>39.9</v>
      </c>
      <c r="J151" s="244">
        <f t="shared" si="0"/>
        <v>0</v>
      </c>
      <c r="K151" s="244">
        <f t="shared" si="0"/>
        <v>0</v>
      </c>
      <c r="L151" s="244">
        <f t="shared" si="0"/>
        <v>0</v>
      </c>
      <c r="M151" s="244">
        <f t="shared" si="0"/>
        <v>0</v>
      </c>
      <c r="N151" s="244">
        <f>SMALL(N9:N149,1)</f>
        <v>0</v>
      </c>
      <c r="O151" s="244">
        <f t="shared" si="0"/>
        <v>0</v>
      </c>
      <c r="P151" s="509"/>
    </row>
    <row r="152" spans="2:18">
      <c r="C152" s="243" t="s">
        <v>197</v>
      </c>
      <c r="D152" s="389">
        <f t="shared" ref="D152:O152" si="1">AVERAGE(D9:D149)</f>
        <v>26.775886524822695</v>
      </c>
      <c r="E152" s="389">
        <f t="shared" si="1"/>
        <v>80.434042553191517</v>
      </c>
      <c r="F152" s="389">
        <f t="shared" si="1"/>
        <v>42.327375886524827</v>
      </c>
      <c r="G152" s="389">
        <f t="shared" si="1"/>
        <v>16.835390070921989</v>
      </c>
      <c r="H152" s="389">
        <f>AVERAGE(H9:H149)</f>
        <v>24.139007092198572</v>
      </c>
      <c r="I152" s="549">
        <f t="shared" si="1"/>
        <v>78.243262411347516</v>
      </c>
      <c r="J152" s="389">
        <f t="shared" si="1"/>
        <v>0.41257144106044208</v>
      </c>
      <c r="K152" s="389">
        <f t="shared" si="1"/>
        <v>0.71519712595620777</v>
      </c>
      <c r="L152" s="389">
        <f t="shared" si="1"/>
        <v>0.57506114919536511</v>
      </c>
      <c r="M152" s="389">
        <f t="shared" si="1"/>
        <v>0.42653635852348581</v>
      </c>
      <c r="N152" s="389">
        <f t="shared" si="1"/>
        <v>0.63152727703583345</v>
      </c>
      <c r="O152" s="389">
        <f t="shared" si="1"/>
        <v>0.63905437352245864</v>
      </c>
      <c r="P152" s="510"/>
    </row>
    <row r="153" spans="2:18">
      <c r="C153" s="243" t="s">
        <v>198</v>
      </c>
      <c r="D153" s="389">
        <f t="shared" ref="D153:O153" si="2">MEDIAN(D9:D149)</f>
        <v>25.1</v>
      </c>
      <c r="E153" s="389">
        <f t="shared" si="2"/>
        <v>80.5</v>
      </c>
      <c r="F153" s="389">
        <f t="shared" si="2"/>
        <v>43.715000000000003</v>
      </c>
      <c r="G153" s="389">
        <f t="shared" si="2"/>
        <v>18.754999999999999</v>
      </c>
      <c r="H153" s="389">
        <f>MEDIAN(H9:H149)</f>
        <v>22.9</v>
      </c>
      <c r="I153" s="549">
        <f t="shared" si="2"/>
        <v>79</v>
      </c>
      <c r="J153" s="389">
        <f t="shared" si="2"/>
        <v>0.38674884437596302</v>
      </c>
      <c r="K153" s="389">
        <f t="shared" si="2"/>
        <v>0.71615720524017468</v>
      </c>
      <c r="L153" s="389">
        <f t="shared" si="2"/>
        <v>0.59391345696623876</v>
      </c>
      <c r="M153" s="389">
        <f t="shared" si="2"/>
        <v>0.47517101596148975</v>
      </c>
      <c r="N153" s="389">
        <f t="shared" si="2"/>
        <v>0.66109785202863958</v>
      </c>
      <c r="O153" s="389">
        <f t="shared" si="2"/>
        <v>0.65166666666666662</v>
      </c>
      <c r="P153" s="510"/>
    </row>
    <row r="154" spans="2:18">
      <c r="C154" s="243" t="s">
        <v>355</v>
      </c>
      <c r="D154" s="242">
        <f t="shared" ref="D154:O154" si="3">LARGE(D9:D149,1)</f>
        <v>64.900000000000006</v>
      </c>
      <c r="E154" s="242">
        <f t="shared" si="3"/>
        <v>100</v>
      </c>
      <c r="F154" s="242">
        <f t="shared" si="3"/>
        <v>73.605000000000004</v>
      </c>
      <c r="G154" s="242">
        <f t="shared" si="3"/>
        <v>39.47</v>
      </c>
      <c r="H154" s="242">
        <f>LARGE(H9:H149,1)</f>
        <v>50.6</v>
      </c>
      <c r="I154" s="550">
        <f t="shared" si="3"/>
        <v>99.9</v>
      </c>
      <c r="J154" s="242">
        <f t="shared" si="3"/>
        <v>1</v>
      </c>
      <c r="K154" s="242">
        <f t="shared" si="3"/>
        <v>1</v>
      </c>
      <c r="L154" s="242">
        <f t="shared" si="3"/>
        <v>1</v>
      </c>
      <c r="M154" s="242">
        <f t="shared" si="3"/>
        <v>1</v>
      </c>
      <c r="N154" s="242">
        <f t="shared" si="3"/>
        <v>1</v>
      </c>
      <c r="O154" s="242">
        <f t="shared" si="3"/>
        <v>1</v>
      </c>
      <c r="P154" s="509"/>
    </row>
    <row r="155" spans="2:18">
      <c r="C155" s="241" t="s">
        <v>199</v>
      </c>
      <c r="D155" s="240">
        <f>SKEW(D9:D149)</f>
        <v>0.32019784995495609</v>
      </c>
      <c r="E155" s="240">
        <f t="shared" ref="E155:O155" si="4">SKEW(E9:E149)</f>
        <v>-0.55345488512595375</v>
      </c>
      <c r="F155" s="240">
        <f t="shared" si="4"/>
        <v>-0.75219232274530601</v>
      </c>
      <c r="G155" s="240">
        <f t="shared" si="4"/>
        <v>-0.51921404187406228</v>
      </c>
      <c r="H155" s="240">
        <f t="shared" si="4"/>
        <v>0.73692340767664166</v>
      </c>
      <c r="I155" s="551">
        <f t="shared" si="4"/>
        <v>-0.41272650927080629</v>
      </c>
      <c r="J155" s="240">
        <f t="shared" si="4"/>
        <v>0.32019784995495693</v>
      </c>
      <c r="K155" s="240">
        <f t="shared" si="4"/>
        <v>-0.55345488512594687</v>
      </c>
      <c r="L155" s="240">
        <f t="shared" si="4"/>
        <v>-0.75219232274531145</v>
      </c>
      <c r="M155" s="240">
        <f t="shared" si="4"/>
        <v>-0.51921404187406062</v>
      </c>
      <c r="N155" s="240">
        <f t="shared" si="4"/>
        <v>-0.73692340767664</v>
      </c>
      <c r="O155" s="240">
        <f t="shared" si="4"/>
        <v>-0.41272650927080751</v>
      </c>
      <c r="P155" s="509"/>
    </row>
  </sheetData>
  <autoFilter ref="B8:Q149">
    <sortState ref="B9:Q149">
      <sortCondition ref="C8:C149"/>
    </sortState>
  </autoFilter>
  <mergeCells count="5">
    <mergeCell ref="B1:H1"/>
    <mergeCell ref="P5:Q5"/>
    <mergeCell ref="P6:Q6"/>
    <mergeCell ref="D7:I7"/>
    <mergeCell ref="J7:O7"/>
  </mergeCells>
  <conditionalFormatting sqref="P9:P149">
    <cfRule type="cellIs" dxfId="10" priority="1" operator="lessThanOrEqual">
      <formula>$V$20</formula>
    </cfRule>
    <cfRule type="cellIs" dxfId="9" priority="2" operator="lessThanOrEqual">
      <formula>$V$21</formula>
    </cfRule>
    <cfRule type="cellIs" dxfId="8" priority="3" operator="lessThanOrEqual">
      <formula>$V$22</formula>
    </cfRule>
  </conditionalFormatting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9"/>
  </sheetPr>
  <dimension ref="B1:L149"/>
  <sheetViews>
    <sheetView showGridLines="0" zoomScaleNormal="100" workbookViewId="0">
      <selection activeCell="D4" sqref="D4"/>
    </sheetView>
  </sheetViews>
  <sheetFormatPr defaultRowHeight="15"/>
  <cols>
    <col min="2" max="2" width="30" bestFit="1" customWidth="1"/>
    <col min="3" max="10" width="19.140625" customWidth="1"/>
    <col min="11" max="12" width="16.42578125" customWidth="1"/>
  </cols>
  <sheetData>
    <row r="1" spans="2:12">
      <c r="B1" s="631" t="s">
        <v>237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2:12">
      <c r="B2" s="20" t="s">
        <v>426</v>
      </c>
    </row>
    <row r="3" spans="2:12">
      <c r="B3" s="465" t="s">
        <v>599</v>
      </c>
    </row>
    <row r="4" spans="2:12">
      <c r="B4" s="21">
        <v>2021</v>
      </c>
    </row>
    <row r="5" spans="2:12">
      <c r="B5" s="102" t="s">
        <v>302</v>
      </c>
      <c r="I5" s="19"/>
      <c r="J5" s="19"/>
      <c r="K5" s="19"/>
      <c r="L5" s="19"/>
    </row>
    <row r="6" spans="2:12">
      <c r="I6" s="676"/>
      <c r="J6" s="676"/>
      <c r="K6" s="676"/>
      <c r="L6" s="676"/>
    </row>
    <row r="7" spans="2:12" ht="81" customHeight="1">
      <c r="B7" s="7" t="s">
        <v>0</v>
      </c>
      <c r="C7" s="42" t="s">
        <v>364</v>
      </c>
      <c r="D7" s="42" t="s">
        <v>365</v>
      </c>
      <c r="E7" s="42" t="s">
        <v>366</v>
      </c>
      <c r="F7" s="42" t="s">
        <v>328</v>
      </c>
      <c r="G7" s="42" t="s">
        <v>367</v>
      </c>
      <c r="H7" s="42" t="s">
        <v>329</v>
      </c>
      <c r="I7" s="91" t="s">
        <v>368</v>
      </c>
      <c r="J7" s="91" t="s">
        <v>369</v>
      </c>
      <c r="K7" s="91" t="s">
        <v>370</v>
      </c>
      <c r="L7" s="36" t="s">
        <v>371</v>
      </c>
    </row>
    <row r="8" spans="2:12">
      <c r="B8" s="2" t="s">
        <v>1</v>
      </c>
      <c r="C8" s="505">
        <f>'18 -V13i'!AK9</f>
        <v>1.6952345074401958</v>
      </c>
      <c r="D8" s="505">
        <f>'19 - V14i'!H9</f>
        <v>0</v>
      </c>
      <c r="E8" s="505">
        <f>'20 - V15i'!W9</f>
        <v>3.2021096251648142</v>
      </c>
      <c r="F8" s="505">
        <f>'21 - V16i '!F10</f>
        <v>0.75343755886230934</v>
      </c>
      <c r="G8" s="505">
        <f>'22 - V17i'!N10</f>
        <v>15.822188736108494</v>
      </c>
      <c r="H8" s="505">
        <f>'23 - V18i '!F10</f>
        <v>26.558673949896402</v>
      </c>
      <c r="I8" s="505">
        <f>'24 - V19i'!F10</f>
        <v>0</v>
      </c>
      <c r="J8" s="505">
        <f>'25 - V20i'!H10</f>
        <v>0</v>
      </c>
      <c r="K8" s="505">
        <f>'26 - V21i'!F9</f>
        <v>2.8216704288939054</v>
      </c>
      <c r="L8" s="3">
        <f>'27 - V22i'!F10</f>
        <v>14.705882352941176</v>
      </c>
    </row>
    <row r="9" spans="2:12">
      <c r="B9" s="2" t="s">
        <v>2</v>
      </c>
      <c r="C9" s="505">
        <f>'18 -V13i'!AK10</f>
        <v>2.43637317740545</v>
      </c>
      <c r="D9" s="505">
        <f>'19 - V14i'!H10</f>
        <v>3.1110611342254209</v>
      </c>
      <c r="E9" s="505">
        <f>'20 - V15i'!W10</f>
        <v>6.4470182540574985</v>
      </c>
      <c r="F9" s="505">
        <f>'21 - V16i '!F11</f>
        <v>0.78713594962329925</v>
      </c>
      <c r="G9" s="505">
        <f>'22 - V17i'!N11</f>
        <v>12.406761872633906</v>
      </c>
      <c r="H9" s="505">
        <f>'23 - V18i '!F11</f>
        <v>76.052325799317813</v>
      </c>
      <c r="I9" s="505">
        <f>'24 - V19i'!F11</f>
        <v>6.666666666666667</v>
      </c>
      <c r="J9" s="505">
        <f>'25 - V20i'!H11</f>
        <v>11.111111111111111</v>
      </c>
      <c r="K9" s="505">
        <f>'26 - V21i'!F10</f>
        <v>2.810007251631617</v>
      </c>
      <c r="L9" s="3">
        <f>'27 - V22i'!F11</f>
        <v>22.03856749311295</v>
      </c>
    </row>
    <row r="10" spans="2:12">
      <c r="B10" s="2" t="s">
        <v>3</v>
      </c>
      <c r="C10" s="505">
        <f>'18 -V13i'!AK11</f>
        <v>2.7636503214662702</v>
      </c>
      <c r="D10" s="505">
        <f>'19 - V14i'!H11</f>
        <v>4.0111313693503501</v>
      </c>
      <c r="E10" s="505">
        <f>'20 - V15i'!W11</f>
        <v>6.6980136263314458</v>
      </c>
      <c r="F10" s="505">
        <f>'21 - V16i '!F12</f>
        <v>0.55656846751751266</v>
      </c>
      <c r="G10" s="505">
        <f>'22 - V17i'!N12</f>
        <v>48.536608770751364</v>
      </c>
      <c r="H10" s="505">
        <f>'23 - V18i '!F12</f>
        <v>63.007388926206694</v>
      </c>
      <c r="I10" s="505">
        <f>'24 - V19i'!F12</f>
        <v>16.42935377875137</v>
      </c>
      <c r="J10" s="505">
        <f>'25 - V20i'!H12</f>
        <v>18.619934282584882</v>
      </c>
      <c r="K10" s="505">
        <f>'26 - V21i'!F11</f>
        <v>2.4910322837783978</v>
      </c>
      <c r="L10" s="3">
        <f>'27 - V22i'!F12</f>
        <v>18.363939899833056</v>
      </c>
    </row>
    <row r="11" spans="2:12">
      <c r="B11" s="2" t="s">
        <v>4</v>
      </c>
      <c r="C11" s="505">
        <f>'18 -V13i'!AK12</f>
        <v>2.1811910317540835</v>
      </c>
      <c r="D11" s="505">
        <f>'19 - V14i'!H12</f>
        <v>4.9710865374860509</v>
      </c>
      <c r="E11" s="505">
        <f>'20 - V15i'!W12</f>
        <v>4.0073044536877349</v>
      </c>
      <c r="F11" s="505">
        <f>'21 - V16i '!F13</f>
        <v>0.71015521964086437</v>
      </c>
      <c r="G11" s="505">
        <f>'22 - V17i'!N13</f>
        <v>5.6812417571269149</v>
      </c>
      <c r="H11" s="505">
        <f>'23 - V18i '!F13</f>
        <v>50.674647458658825</v>
      </c>
      <c r="I11" s="505">
        <f>'24 - V19i'!F13</f>
        <v>10.989010989010989</v>
      </c>
      <c r="J11" s="505">
        <f>'25 - V20i'!H13</f>
        <v>16.483516483516485</v>
      </c>
      <c r="K11" s="505">
        <f>'26 - V21i'!F12</f>
        <v>1.5517910254752358</v>
      </c>
      <c r="L11" s="3">
        <f>'27 - V22i'!F13</f>
        <v>20.138888888888889</v>
      </c>
    </row>
    <row r="12" spans="2:12">
      <c r="B12" s="2" t="s">
        <v>5</v>
      </c>
      <c r="C12" s="505">
        <f>'18 -V13i'!AK13</f>
        <v>0.98702763677382976</v>
      </c>
      <c r="D12" s="505">
        <f>'19 - V14i'!H13</f>
        <v>0</v>
      </c>
      <c r="E12" s="505">
        <f>'20 - V15i'!W13</f>
        <v>2.9610829103214891</v>
      </c>
      <c r="F12" s="505">
        <f>'21 - V16i '!F14</f>
        <v>0.70501974055273542</v>
      </c>
      <c r="G12" s="505">
        <f>'22 - V17i'!N14</f>
        <v>1.8330513254371121</v>
      </c>
      <c r="H12" s="505">
        <f>'23 - V18i '!F14</f>
        <v>42.019176536943036</v>
      </c>
      <c r="I12" s="505">
        <f>'24 - V19i'!F14</f>
        <v>31.25</v>
      </c>
      <c r="J12" s="505">
        <f>'25 - V20i'!H14</f>
        <v>52.083333333333336</v>
      </c>
      <c r="K12" s="505">
        <f>'26 - V21i'!F13</f>
        <v>3.5075412136092599</v>
      </c>
      <c r="L12" s="3">
        <f>'27 - V22i'!F14</f>
        <v>16.018306636155607</v>
      </c>
    </row>
    <row r="13" spans="2:12">
      <c r="B13" s="2" t="s">
        <v>6</v>
      </c>
      <c r="C13" s="505">
        <f>'18 -V13i'!AK14</f>
        <v>1.3795342043333603</v>
      </c>
      <c r="D13" s="505">
        <f>'19 - V14i'!H14</f>
        <v>0</v>
      </c>
      <c r="E13" s="505">
        <f>'20 - V15i'!W14</f>
        <v>2.4344721252941652</v>
      </c>
      <c r="F13" s="505">
        <f>'21 - V16i '!F15</f>
        <v>0.48689442505883307</v>
      </c>
      <c r="G13" s="505">
        <f>'22 - V17i'!N15</f>
        <v>8.6829505802158558</v>
      </c>
      <c r="H13" s="505">
        <f>'23 - V18i '!F15</f>
        <v>37.815467012902708</v>
      </c>
      <c r="I13" s="505">
        <f>'24 - V19i'!F15</f>
        <v>6.756756756756757</v>
      </c>
      <c r="J13" s="505">
        <f>'25 - V20i'!H15</f>
        <v>6.756756756756757</v>
      </c>
      <c r="K13" s="505">
        <f>'26 - V21i'!F14</f>
        <v>3.5037098103874693</v>
      </c>
      <c r="L13" s="3">
        <f>'27 - V22i'!F15</f>
        <v>14.207650273224045</v>
      </c>
    </row>
    <row r="14" spans="2:12">
      <c r="B14" s="2" t="s">
        <v>7</v>
      </c>
      <c r="C14" s="505">
        <f>'18 -V13i'!AK15</f>
        <v>1.0356433934581859</v>
      </c>
      <c r="D14" s="505">
        <f>'19 - V14i'!H15</f>
        <v>0</v>
      </c>
      <c r="E14" s="505">
        <f>'20 - V15i'!W15</f>
        <v>2.6754120997669801</v>
      </c>
      <c r="F14" s="505">
        <f>'21 - V16i '!F16</f>
        <v>0.51782169672909295</v>
      </c>
      <c r="G14" s="505">
        <f>'22 - V17i'!N16</f>
        <v>3.3658410287391041</v>
      </c>
      <c r="H14" s="505">
        <f>'23 - V18i '!F16</f>
        <v>25.977388452576164</v>
      </c>
      <c r="I14" s="505">
        <f>'24 - V19i'!F16</f>
        <v>0</v>
      </c>
      <c r="J14" s="505">
        <f>'25 - V20i'!H16</f>
        <v>10.638297872340425</v>
      </c>
      <c r="K14" s="505">
        <f>'26 - V21i'!F15</f>
        <v>1.7006802721088434</v>
      </c>
      <c r="L14" s="3">
        <f>'27 - V22i'!F16</f>
        <v>10.496183206106871</v>
      </c>
    </row>
    <row r="15" spans="2:12">
      <c r="B15" s="2" t="s">
        <v>8</v>
      </c>
      <c r="C15" s="505">
        <f>'18 -V13i'!AK16</f>
        <v>1.314290721107509</v>
      </c>
      <c r="D15" s="505">
        <f>'19 - V14i'!H16</f>
        <v>2.1028651537720142</v>
      </c>
      <c r="E15" s="505">
        <f>'20 - V15i'!W16</f>
        <v>4.1181109261368611</v>
      </c>
      <c r="F15" s="505">
        <f>'21 - V16i '!F17</f>
        <v>0.52571628844300355</v>
      </c>
      <c r="G15" s="505">
        <f>'22 - V17i'!N17</f>
        <v>1.4019101025146763</v>
      </c>
      <c r="H15" s="505">
        <f>'23 - V18i '!F17</f>
        <v>26.022956277928678</v>
      </c>
      <c r="I15" s="505">
        <f>'24 - V19i'!F17</f>
        <v>6.6225165562913908</v>
      </c>
      <c r="J15" s="505">
        <f>'25 - V20i'!H17</f>
        <v>19.867549668874172</v>
      </c>
      <c r="K15" s="505">
        <f>'26 - V21i'!F16</f>
        <v>1.1534025374855825</v>
      </c>
      <c r="L15" s="3">
        <f>'27 - V22i'!F17</f>
        <v>26.923076923076923</v>
      </c>
    </row>
    <row r="16" spans="2:12">
      <c r="B16" s="2" t="s">
        <v>9</v>
      </c>
      <c r="C16" s="505">
        <f>'18 -V13i'!AK17</f>
        <v>1.1504170261719873</v>
      </c>
      <c r="D16" s="505">
        <f>'19 - V14i'!H17</f>
        <v>3.0677787364586329</v>
      </c>
      <c r="E16" s="505">
        <f>'20 - V15i'!W17</f>
        <v>2.3967021378583069</v>
      </c>
      <c r="F16" s="505">
        <f>'21 - V16i '!F18</f>
        <v>0.67107659860032598</v>
      </c>
      <c r="G16" s="505">
        <f>'22 - V17i'!N18</f>
        <v>7.5735787556322505</v>
      </c>
      <c r="H16" s="505">
        <f>'23 - V18i '!F18</f>
        <v>78.803566292781142</v>
      </c>
      <c r="I16" s="505">
        <f>'24 - V19i'!F18</f>
        <v>7.6923076923076925</v>
      </c>
      <c r="J16" s="505">
        <f>'25 - V20i'!H18</f>
        <v>7.6923076923076925</v>
      </c>
      <c r="K16" s="505">
        <f>'26 - V21i'!F17</f>
        <v>2.1186440677966103</v>
      </c>
      <c r="L16" s="3">
        <f>'27 - V22i'!F18</f>
        <v>19.021739130434785</v>
      </c>
    </row>
    <row r="17" spans="2:12">
      <c r="B17" s="2" t="s">
        <v>10</v>
      </c>
      <c r="C17" s="505">
        <f>'18 -V13i'!AK18</f>
        <v>1.9582245430809397</v>
      </c>
      <c r="D17" s="505">
        <f>'19 - V14i'!H18</f>
        <v>3.9164490861618795</v>
      </c>
      <c r="E17" s="505">
        <f>'20 - V15i'!W18</f>
        <v>6.5274151436031325</v>
      </c>
      <c r="F17" s="505">
        <f>'21 - V16i '!F19</f>
        <v>0.97911227154046987</v>
      </c>
      <c r="G17" s="505">
        <f>'22 - V17i'!N19</f>
        <v>25.130548302872064</v>
      </c>
      <c r="H17" s="505">
        <f>'23 - V18i '!F19</f>
        <v>39.164490861618802</v>
      </c>
      <c r="I17" s="505">
        <f>'24 - V19i'!F19</f>
        <v>0</v>
      </c>
      <c r="J17" s="505">
        <f>'25 - V20i'!H19</f>
        <v>0</v>
      </c>
      <c r="K17" s="505">
        <f>'26 - V21i'!F18</f>
        <v>2.8116213683223994</v>
      </c>
      <c r="L17" s="3">
        <f>'27 - V22i'!F19</f>
        <v>25.270758122743679</v>
      </c>
    </row>
    <row r="18" spans="2:12">
      <c r="B18" s="2" t="s">
        <v>11</v>
      </c>
      <c r="C18" s="505">
        <f>'18 -V13i'!AK19</f>
        <v>3.3003300330033003</v>
      </c>
      <c r="D18" s="505">
        <f>'19 - V14i'!H19</f>
        <v>0</v>
      </c>
      <c r="E18" s="505">
        <f>'20 - V15i'!W19</f>
        <v>6.6006600660066006</v>
      </c>
      <c r="F18" s="505">
        <f>'21 - V16i '!F20</f>
        <v>2.2002200220021999</v>
      </c>
      <c r="G18" s="505">
        <f>'22 - V17i'!N20</f>
        <v>3.3003300330033003</v>
      </c>
      <c r="H18" s="505">
        <f>'23 - V18i '!F20</f>
        <v>53.905390539053904</v>
      </c>
      <c r="I18" s="505">
        <f>'24 - V19i'!F20</f>
        <v>0</v>
      </c>
      <c r="J18" s="505">
        <f>'25 - V20i'!H20</f>
        <v>0</v>
      </c>
      <c r="K18" s="505">
        <f>'26 - V21i'!F19</f>
        <v>0</v>
      </c>
      <c r="L18" s="3">
        <f>'27 - V22i'!F20</f>
        <v>21.276595744680851</v>
      </c>
    </row>
    <row r="19" spans="2:12">
      <c r="B19" s="2" t="s">
        <v>12</v>
      </c>
      <c r="C19" s="505">
        <f>'18 -V13i'!AK20</f>
        <v>1.5224265136432837</v>
      </c>
      <c r="D19" s="505">
        <f>'19 - V14i'!H20</f>
        <v>1.1125424522777843</v>
      </c>
      <c r="E19" s="505">
        <f>'20 - V15i'!W20</f>
        <v>2.752078697739782</v>
      </c>
      <c r="F19" s="505">
        <f>'21 - V16i '!F21</f>
        <v>0.52699379318421369</v>
      </c>
      <c r="G19" s="505">
        <f>'22 - V17i'!N21</f>
        <v>8.7246750204942032</v>
      </c>
      <c r="H19" s="505">
        <f>'23 - V18i '!F21</f>
        <v>36.655346059257518</v>
      </c>
      <c r="I19" s="505">
        <f>'24 - V19i'!F21</f>
        <v>23.622047244094489</v>
      </c>
      <c r="J19" s="505">
        <f>'25 - V20i'!H21</f>
        <v>27.559055118110237</v>
      </c>
      <c r="K19" s="505">
        <f>'26 - V21i'!F20</f>
        <v>2.4676125848241828</v>
      </c>
      <c r="L19" s="3">
        <f>'27 - V22i'!F21</f>
        <v>22.762951334379906</v>
      </c>
    </row>
    <row r="20" spans="2:12">
      <c r="B20" s="2" t="s">
        <v>13</v>
      </c>
      <c r="C20" s="505">
        <f>'18 -V13i'!AK21</f>
        <v>2.1278859453133312</v>
      </c>
      <c r="D20" s="505">
        <f>'19 - V14i'!H21</f>
        <v>4.2557718906266624</v>
      </c>
      <c r="E20" s="505">
        <f>'20 - V15i'!W21</f>
        <v>5.532503457814661</v>
      </c>
      <c r="F20" s="505">
        <f>'21 - V16i '!F22</f>
        <v>0.85115437812533246</v>
      </c>
      <c r="G20" s="505">
        <f>'22 - V17i'!N22</f>
        <v>2.5534631343759977</v>
      </c>
      <c r="H20" s="505">
        <f>'23 - V18i '!F22</f>
        <v>79.370145760187256</v>
      </c>
      <c r="I20" s="505">
        <f>'24 - V19i'!F22</f>
        <v>5.2910052910052912</v>
      </c>
      <c r="J20" s="505">
        <f>'25 - V20i'!H22</f>
        <v>5.2910052910052912</v>
      </c>
      <c r="K20" s="505">
        <f>'26 - V21i'!F21</f>
        <v>2.4205748865355519</v>
      </c>
      <c r="L20" s="3">
        <f>'27 - V22i'!F22</f>
        <v>23.174971031286212</v>
      </c>
    </row>
    <row r="21" spans="2:12">
      <c r="B21" s="2" t="s">
        <v>14</v>
      </c>
      <c r="C21" s="505">
        <f>'18 -V13i'!AK22</f>
        <v>1.5173191138856374</v>
      </c>
      <c r="D21" s="505">
        <f>'19 - V14i'!H22</f>
        <v>1.3439112151558503</v>
      </c>
      <c r="E21" s="505">
        <f>'20 - V15i'!W22</f>
        <v>2.4710625568994669</v>
      </c>
      <c r="F21" s="505">
        <f>'21 - V16i '!F23</f>
        <v>0.30346382277712747</v>
      </c>
      <c r="G21" s="505">
        <f>'22 - V17i'!N23</f>
        <v>49.551307062036678</v>
      </c>
      <c r="H21" s="505">
        <f>'23 - V18i '!F23</f>
        <v>41.184375948324451</v>
      </c>
      <c r="I21" s="505">
        <f>'24 - V19i'!F23</f>
        <v>14.88833746898263</v>
      </c>
      <c r="J21" s="505">
        <f>'25 - V20i'!H23</f>
        <v>27.29528535980149</v>
      </c>
      <c r="K21" s="505">
        <f>'26 - V21i'!F22</f>
        <v>3.1198003327787021</v>
      </c>
      <c r="L21" s="3">
        <f>'27 - V22i'!F23</f>
        <v>17.839444995044598</v>
      </c>
    </row>
    <row r="22" spans="2:12">
      <c r="B22" s="2" t="s">
        <v>15</v>
      </c>
      <c r="C22" s="505">
        <f>'18 -V13i'!AK23</f>
        <v>1.3472137170851195</v>
      </c>
      <c r="D22" s="505">
        <f>'19 - V14i'!H23</f>
        <v>1.3472137170851195</v>
      </c>
      <c r="E22" s="505">
        <f>'20 - V15i'!W23</f>
        <v>2.0820575627679117</v>
      </c>
      <c r="F22" s="505">
        <f>'21 - V16i '!F24</f>
        <v>0.61236987140232702</v>
      </c>
      <c r="G22" s="505">
        <f>'22 - V17i'!N24</f>
        <v>3.061849357011635</v>
      </c>
      <c r="H22" s="505">
        <f>'23 - V18i '!F24</f>
        <v>21.800367421922843</v>
      </c>
      <c r="I22" s="505">
        <f>'24 - V19i'!F24</f>
        <v>0</v>
      </c>
      <c r="J22" s="505">
        <f>'25 - V20i'!H24</f>
        <v>17.241379310344826</v>
      </c>
      <c r="K22" s="505">
        <f>'26 - V21i'!F23</f>
        <v>2.1945866861741039</v>
      </c>
      <c r="L22" s="3">
        <f>'27 - V22i'!F24</f>
        <v>13.003901170351105</v>
      </c>
    </row>
    <row r="23" spans="2:12">
      <c r="B23" s="2" t="s">
        <v>16</v>
      </c>
      <c r="C23" s="505">
        <f>'18 -V13i'!AK24</f>
        <v>1.2064418382806801</v>
      </c>
      <c r="D23" s="505">
        <f>'19 - V14i'!H24</f>
        <v>0</v>
      </c>
      <c r="E23" s="505">
        <f>'20 - V15i'!W24</f>
        <v>2.8056786936760001</v>
      </c>
      <c r="F23" s="505">
        <f>'21 - V16i '!F25</f>
        <v>0.36473823017788004</v>
      </c>
      <c r="G23" s="505">
        <f>'22 - V17i'!N25</f>
        <v>2.4689972504348798</v>
      </c>
      <c r="H23" s="505">
        <f>'23 - V18i '!F25</f>
        <v>21.407328432747882</v>
      </c>
      <c r="I23" s="505">
        <f>'24 - V19i'!F25</f>
        <v>13.333333333333334</v>
      </c>
      <c r="J23" s="505">
        <f>'25 - V20i'!H25</f>
        <v>22.222222222222221</v>
      </c>
      <c r="K23" s="505">
        <f>'26 - V21i'!F24</f>
        <v>0.87986463620981381</v>
      </c>
      <c r="L23" s="3">
        <f>'27 - V22i'!F25</f>
        <v>19.75903614457831</v>
      </c>
    </row>
    <row r="24" spans="2:12">
      <c r="B24" s="2" t="s">
        <v>17</v>
      </c>
      <c r="C24" s="505">
        <f>'18 -V13i'!AK25</f>
        <v>3.3224206670772425</v>
      </c>
      <c r="D24" s="505">
        <f>'19 - V14i'!H25</f>
        <v>1.7503484489967911</v>
      </c>
      <c r="E24" s="505">
        <f>'20 - V15i'!W25</f>
        <v>9.2217432173997604</v>
      </c>
      <c r="F24" s="505">
        <f>'21 - V16i '!F26</f>
        <v>0.68069106349875197</v>
      </c>
      <c r="G24" s="505">
        <f>'22 - V17i'!N26</f>
        <v>6.9689799358205562</v>
      </c>
      <c r="H24" s="505">
        <f>'23 - V18i '!F26</f>
        <v>54.212181128650606</v>
      </c>
      <c r="I24" s="505">
        <f>'24 - V19i'!F26</f>
        <v>21.853146853146853</v>
      </c>
      <c r="J24" s="505">
        <f>'25 - V20i'!H26</f>
        <v>24.475524475524477</v>
      </c>
      <c r="K24" s="505">
        <f>'26 - V21i'!F25</f>
        <v>2.5779840164990979</v>
      </c>
      <c r="L24" s="3">
        <f>'27 - V22i'!F26</f>
        <v>25.990783410138249</v>
      </c>
    </row>
    <row r="25" spans="2:12">
      <c r="B25" s="2" t="s">
        <v>18</v>
      </c>
      <c r="C25" s="505">
        <f>'18 -V13i'!AK26</f>
        <v>1.6105417276720351</v>
      </c>
      <c r="D25" s="505">
        <f>'19 - V14i'!H26</f>
        <v>0</v>
      </c>
      <c r="E25" s="505">
        <f>'20 - V15i'!W26</f>
        <v>2.0497803806734995</v>
      </c>
      <c r="F25" s="505">
        <f>'21 - V16i '!F27</f>
        <v>0.87847730600292828</v>
      </c>
      <c r="G25" s="505">
        <f>'22 - V17i'!N27</f>
        <v>1.4641288433382138</v>
      </c>
      <c r="H25" s="505">
        <f>'23 - V18i '!F27</f>
        <v>44.802342606149338</v>
      </c>
      <c r="I25" s="505">
        <f>'24 - V19i'!F27</f>
        <v>33.898305084745765</v>
      </c>
      <c r="J25" s="505">
        <f>'25 - V20i'!H27</f>
        <v>59.322033898305087</v>
      </c>
      <c r="K25" s="505">
        <f>'26 - V21i'!F26</f>
        <v>2.1606049693914295</v>
      </c>
      <c r="L25" s="3">
        <f>'27 - V22i'!F27</f>
        <v>20.23121387283237</v>
      </c>
    </row>
    <row r="26" spans="2:12">
      <c r="B26" s="2" t="s">
        <v>19</v>
      </c>
      <c r="C26" s="505">
        <f>'18 -V13i'!AK27</f>
        <v>1.7500364590928978</v>
      </c>
      <c r="D26" s="505">
        <f>'19 - V14i'!H27</f>
        <v>1.5069758397744397</v>
      </c>
      <c r="E26" s="505">
        <f>'20 - V15i'!W27</f>
        <v>2.8681153079578046</v>
      </c>
      <c r="F26" s="505">
        <f>'21 - V16i '!F28</f>
        <v>0.48612123863691603</v>
      </c>
      <c r="G26" s="505">
        <f>'22 - V17i'!N28</f>
        <v>3.3542365465947208</v>
      </c>
      <c r="H26" s="505">
        <f>'23 - V18i '!F28</f>
        <v>65.09163385348306</v>
      </c>
      <c r="I26" s="505">
        <f>'24 - V19i'!F28</f>
        <v>9.7719869706840381</v>
      </c>
      <c r="J26" s="505">
        <f>'25 - V20i'!H28</f>
        <v>13.029315960912053</v>
      </c>
      <c r="K26" s="505">
        <f>'26 - V21i'!F27</f>
        <v>1.9739897816999536</v>
      </c>
      <c r="L26" s="3">
        <f>'27 - V22i'!F28</f>
        <v>26.385224274406333</v>
      </c>
    </row>
    <row r="27" spans="2:12">
      <c r="B27" s="2" t="s">
        <v>20</v>
      </c>
      <c r="C27" s="505">
        <f>'18 -V13i'!AK28</f>
        <v>2.0558218567427811</v>
      </c>
      <c r="D27" s="505">
        <f>'19 - V14i'!H28</f>
        <v>2.6327106430736631</v>
      </c>
      <c r="E27" s="505">
        <f>'20 - V15i'!W28</f>
        <v>6.4087099717848943</v>
      </c>
      <c r="F27" s="505">
        <f>'21 - V16i '!F29</f>
        <v>0.25173328858074867</v>
      </c>
      <c r="G27" s="505">
        <f>'22 - V17i'!N29</f>
        <v>2.8215106095092248</v>
      </c>
      <c r="H27" s="505">
        <f>'23 - V18i '!F29</f>
        <v>61.821500120622204</v>
      </c>
      <c r="I27" s="505">
        <f>'24 - V19i'!F29</f>
        <v>14.150943396226415</v>
      </c>
      <c r="J27" s="505">
        <f>'25 - V20i'!H29</f>
        <v>26.954177897574127</v>
      </c>
      <c r="K27" s="505">
        <f>'26 - V21i'!F28</f>
        <v>2.3085695213195003</v>
      </c>
      <c r="L27" s="3">
        <f>'27 - V22i'!F29</f>
        <v>24.019541321753287</v>
      </c>
    </row>
    <row r="28" spans="2:12">
      <c r="B28" s="2" t="s">
        <v>21</v>
      </c>
      <c r="C28" s="505">
        <f>'18 -V13i'!AK29</f>
        <v>0.98625408370831547</v>
      </c>
      <c r="D28" s="505">
        <f>'19 - V14i'!H29</f>
        <v>1.4793811255624731</v>
      </c>
      <c r="E28" s="505">
        <f>'20 - V15i'!W29</f>
        <v>3.5135301732108735</v>
      </c>
      <c r="F28" s="505">
        <f>'21 - V16i '!F30</f>
        <v>0.5547679220859274</v>
      </c>
      <c r="G28" s="505">
        <f>'22 - V17i'!N30</f>
        <v>3.5751710534426433</v>
      </c>
      <c r="H28" s="505">
        <f>'23 - V18i '!F30</f>
        <v>69.037785859582073</v>
      </c>
      <c r="I28" s="505">
        <f>'24 - V19i'!F30</f>
        <v>48.979591836734691</v>
      </c>
      <c r="J28" s="505">
        <f>'25 - V20i'!H30</f>
        <v>46.938775510204081</v>
      </c>
      <c r="K28" s="505">
        <f>'26 - V21i'!F29</f>
        <v>1.7503938386136881</v>
      </c>
      <c r="L28" s="3">
        <f>'27 - V22i'!F30</f>
        <v>24.65331278890601</v>
      </c>
    </row>
    <row r="29" spans="2:12">
      <c r="B29" s="2" t="s">
        <v>22</v>
      </c>
      <c r="C29" s="505">
        <f>'18 -V13i'!AK30</f>
        <v>2.194111114120866</v>
      </c>
      <c r="D29" s="505">
        <f>'19 - V14i'!H30</f>
        <v>0.78554595443833475</v>
      </c>
      <c r="E29" s="505">
        <f>'20 - V15i'!W30</f>
        <v>6.1760164693772515</v>
      </c>
      <c r="F29" s="505">
        <f>'21 - V16i '!F31</f>
        <v>0.48758024758241464</v>
      </c>
      <c r="G29" s="505">
        <f>'22 - V17i'!N31</f>
        <v>5.038329225018285</v>
      </c>
      <c r="H29" s="505">
        <f>'23 - V18i '!F31</f>
        <v>73.109949345829833</v>
      </c>
      <c r="I29" s="505">
        <f>'24 - V19i'!F31</f>
        <v>13.398294762484774</v>
      </c>
      <c r="J29" s="505">
        <f>'25 - V20i'!H31</f>
        <v>15.834348355663822</v>
      </c>
      <c r="K29" s="505">
        <f>'26 - V21i'!F30</f>
        <v>2.9696969696969697</v>
      </c>
      <c r="L29" s="3">
        <f>'27 - V22i'!F31</f>
        <v>23.64475201845444</v>
      </c>
    </row>
    <row r="30" spans="2:12">
      <c r="B30" s="2" t="s">
        <v>23</v>
      </c>
      <c r="C30" s="505">
        <f>'18 -V13i'!AK31</f>
        <v>2.2483137646764928</v>
      </c>
      <c r="D30" s="505">
        <f>'19 - V14i'!H31</f>
        <v>1.6351372834010856</v>
      </c>
      <c r="E30" s="505">
        <f>'20 - V15i'!W31</f>
        <v>4.882701610156019</v>
      </c>
      <c r="F30" s="505">
        <f>'21 - V16i '!F32</f>
        <v>0.74943792155883093</v>
      </c>
      <c r="G30" s="505">
        <f>'22 - V17i'!N32</f>
        <v>15.601934912452025</v>
      </c>
      <c r="H30" s="505">
        <f>'23 - V18i '!F32</f>
        <v>59.637090364045143</v>
      </c>
      <c r="I30" s="505">
        <f>'24 - V19i'!F32</f>
        <v>9.6969696969696972</v>
      </c>
      <c r="J30" s="505">
        <f>'25 - V20i'!H32</f>
        <v>18.18181818181818</v>
      </c>
      <c r="K30" s="505">
        <f>'26 - V21i'!F31</f>
        <v>2.1765153988464467</v>
      </c>
      <c r="L30" s="3">
        <f>'27 - V22i'!F32</f>
        <v>18.617021276595743</v>
      </c>
    </row>
    <row r="31" spans="2:12">
      <c r="B31" s="2" t="s">
        <v>24</v>
      </c>
      <c r="C31" s="505">
        <f>'18 -V13i'!AK32</f>
        <v>3.8647342995169081</v>
      </c>
      <c r="D31" s="505">
        <f>'19 - V14i'!H32</f>
        <v>2.2084195997239475</v>
      </c>
      <c r="E31" s="505">
        <f>'20 - V15i'!W32</f>
        <v>6.0731538992408556</v>
      </c>
      <c r="F31" s="505">
        <f>'21 - V16i '!F33</f>
        <v>0.69013112491373363</v>
      </c>
      <c r="G31" s="505">
        <f>'22 - V17i'!N33</f>
        <v>4.278812974465148</v>
      </c>
      <c r="H31" s="505">
        <f>'23 - V18i '!F33</f>
        <v>61.007591442374057</v>
      </c>
      <c r="I31" s="505">
        <f>'24 - V19i'!F33</f>
        <v>22.388059701492537</v>
      </c>
      <c r="J31" s="505">
        <f>'25 - V20i'!H33</f>
        <v>0</v>
      </c>
      <c r="K31" s="505">
        <f>'26 - V21i'!F32</f>
        <v>0.61312078479460452</v>
      </c>
      <c r="L31" s="3">
        <f>'27 - V22i'!F33</f>
        <v>17.361111111111111</v>
      </c>
    </row>
    <row r="32" spans="2:12">
      <c r="B32" s="2" t="s">
        <v>25</v>
      </c>
      <c r="C32" s="505">
        <f>'18 -V13i'!AK33</f>
        <v>2.3349607302059012</v>
      </c>
      <c r="D32" s="505">
        <f>'19 - V14i'!H33</f>
        <v>1.0613457864572278</v>
      </c>
      <c r="E32" s="505">
        <f>'20 - V15i'!W33</f>
        <v>3.8208448312460197</v>
      </c>
      <c r="F32" s="505">
        <f>'21 - V16i '!F34</f>
        <v>1.2736149437486735</v>
      </c>
      <c r="G32" s="505">
        <f>'22 - V17i'!N34</f>
        <v>26.321375504139247</v>
      </c>
      <c r="H32" s="505">
        <f>'23 - V18i '!F34</f>
        <v>39.694332413500319</v>
      </c>
      <c r="I32" s="505">
        <f>'24 - V19i'!F34</f>
        <v>0</v>
      </c>
      <c r="J32" s="505">
        <f>'25 - V20i'!H34</f>
        <v>0</v>
      </c>
      <c r="K32" s="505">
        <f>'26 - V21i'!F33</f>
        <v>1.1383039271485487</v>
      </c>
      <c r="L32" s="3">
        <f>'27 - V22i'!F34</f>
        <v>17.543859649122805</v>
      </c>
    </row>
    <row r="33" spans="2:12">
      <c r="B33" s="2" t="s">
        <v>26</v>
      </c>
      <c r="C33" s="505">
        <f>'18 -V13i'!AK34</f>
        <v>3.0315370345233248</v>
      </c>
      <c r="D33" s="505">
        <f>'19 - V14i'!H34</f>
        <v>2.7148092846477536</v>
      </c>
      <c r="E33" s="505">
        <f>'20 - V15i'!W34</f>
        <v>6.2893081761006293</v>
      </c>
      <c r="F33" s="505">
        <f>'21 - V16i '!F35</f>
        <v>0.58820867834034662</v>
      </c>
      <c r="G33" s="505">
        <f>'22 - V17i'!N35</f>
        <v>8.8683769965159946</v>
      </c>
      <c r="H33" s="505">
        <f>'23 - V18i '!F35</f>
        <v>74.250033935116065</v>
      </c>
      <c r="I33" s="505">
        <f>'24 - V19i'!F35</f>
        <v>10.638297872340425</v>
      </c>
      <c r="J33" s="505">
        <f>'25 - V20i'!H35</f>
        <v>10.638297872340425</v>
      </c>
      <c r="K33" s="505">
        <f>'26 - V21i'!F34</f>
        <v>4.1879944160074452</v>
      </c>
      <c r="L33" s="3">
        <f>'27 - V22i'!F35</f>
        <v>17.626321974148063</v>
      </c>
    </row>
    <row r="34" spans="2:12">
      <c r="B34" s="2" t="s">
        <v>27</v>
      </c>
      <c r="C34" s="505">
        <f>'18 -V13i'!AK35</f>
        <v>1.486031305726174</v>
      </c>
      <c r="D34" s="505">
        <f>'19 - V14i'!H35</f>
        <v>9.9068753715078256E-2</v>
      </c>
      <c r="E34" s="505">
        <f>'20 - V15i'!W35</f>
        <v>1.6841688131563304</v>
      </c>
      <c r="F34" s="505">
        <f>'21 - V16i '!F36</f>
        <v>0.59441252229046959</v>
      </c>
      <c r="G34" s="505">
        <f>'22 - V17i'!N36</f>
        <v>11.095700416088766</v>
      </c>
      <c r="H34" s="505">
        <f>'23 - V18i '!F36</f>
        <v>56.667327125024762</v>
      </c>
      <c r="I34" s="505">
        <f>'24 - V19i'!F36</f>
        <v>0</v>
      </c>
      <c r="J34" s="505">
        <f>'25 - V20i'!H36</f>
        <v>0</v>
      </c>
      <c r="K34" s="505">
        <f>'26 - V21i'!F35</f>
        <v>2.4096385542168677</v>
      </c>
      <c r="L34" s="3">
        <f>'27 - V22i'!F36</f>
        <v>14</v>
      </c>
    </row>
    <row r="35" spans="2:12">
      <c r="B35" s="2" t="s">
        <v>28</v>
      </c>
      <c r="C35" s="505">
        <f>'18 -V13i'!AK36</f>
        <v>2.0496470052379867</v>
      </c>
      <c r="D35" s="505">
        <f>'19 - V14i'!H36</f>
        <v>0</v>
      </c>
      <c r="E35" s="505">
        <f>'20 - V15i'!W36</f>
        <v>2.8467319517194261</v>
      </c>
      <c r="F35" s="505">
        <f>'21 - V16i '!F37</f>
        <v>0.56934639034388523</v>
      </c>
      <c r="G35" s="505">
        <f>'22 - V17i'!N37</f>
        <v>6.2628102937827377</v>
      </c>
      <c r="H35" s="505">
        <f>'23 - V18i '!F37</f>
        <v>25.278979731268503</v>
      </c>
      <c r="I35" s="505">
        <f>'24 - V19i'!F37</f>
        <v>9.0909090909090899</v>
      </c>
      <c r="J35" s="505">
        <f>'25 - V20i'!H37</f>
        <v>18.18181818181818</v>
      </c>
      <c r="K35" s="505">
        <f>'26 - V21i'!F36</f>
        <v>2.4081878386514148</v>
      </c>
      <c r="L35" s="3">
        <f>'27 - V22i'!F37</f>
        <v>17.991004497751124</v>
      </c>
    </row>
    <row r="36" spans="2:12">
      <c r="B36" s="2" t="s">
        <v>29</v>
      </c>
      <c r="C36" s="505">
        <f>'18 -V13i'!AK37</f>
        <v>1.1988810443585987</v>
      </c>
      <c r="D36" s="505">
        <f>'19 - V14i'!H37</f>
        <v>0</v>
      </c>
      <c r="E36" s="505">
        <f>'20 - V15i'!W37</f>
        <v>2.841792105146308</v>
      </c>
      <c r="F36" s="505">
        <f>'21 - V16i '!F38</f>
        <v>0.53283601971493277</v>
      </c>
      <c r="G36" s="505">
        <f>'22 - V17i'!N38</f>
        <v>27.929488033391056</v>
      </c>
      <c r="H36" s="505">
        <f>'23 - V18i '!F38</f>
        <v>29.261578082678387</v>
      </c>
      <c r="I36" s="505">
        <f>'24 - V19i'!F38</f>
        <v>11.029411764705882</v>
      </c>
      <c r="J36" s="505">
        <f>'25 - V20i'!H38</f>
        <v>7.3529411764705879</v>
      </c>
      <c r="K36" s="505">
        <f>'26 - V21i'!F37</f>
        <v>2.2935779816513762</v>
      </c>
      <c r="L36" s="3">
        <f>'27 - V22i'!F38</f>
        <v>17.118402282453637</v>
      </c>
    </row>
    <row r="37" spans="2:12">
      <c r="B37" s="2" t="s">
        <v>30</v>
      </c>
      <c r="C37" s="505">
        <f>'18 -V13i'!AK38</f>
        <v>1.2157562003566218</v>
      </c>
      <c r="D37" s="505">
        <f>'19 - V14i'!H38</f>
        <v>2.7557140541416763</v>
      </c>
      <c r="E37" s="505">
        <f>'20 - V15i'!W38</f>
        <v>6.078781001783109</v>
      </c>
      <c r="F37" s="505">
        <f>'21 - V16i '!F39</f>
        <v>0.72945372021397314</v>
      </c>
      <c r="G37" s="505">
        <f>'22 - V17i'!N39</f>
        <v>20.424704165991248</v>
      </c>
      <c r="H37" s="505">
        <f>'23 - V18i '!F39</f>
        <v>94.018479494245426</v>
      </c>
      <c r="I37" s="505">
        <f>'24 - V19i'!F39</f>
        <v>21.739130434782609</v>
      </c>
      <c r="J37" s="505">
        <f>'25 - V20i'!H39</f>
        <v>28.985507246376812</v>
      </c>
      <c r="K37" s="505">
        <f>'26 - V21i'!F38</f>
        <v>1.2578616352201257</v>
      </c>
      <c r="L37" s="3">
        <f>'27 - V22i'!F39</f>
        <v>23.702031602708804</v>
      </c>
    </row>
    <row r="38" spans="2:12">
      <c r="B38" s="2" t="s">
        <v>31</v>
      </c>
      <c r="C38" s="505">
        <f>'18 -V13i'!AK39</f>
        <v>2.4492652204338698</v>
      </c>
      <c r="D38" s="505">
        <f>'19 - V14i'!H39</f>
        <v>2.7991602519244223</v>
      </c>
      <c r="E38" s="505">
        <f>'20 - V15i'!W39</f>
        <v>5.5983205038488446</v>
      </c>
      <c r="F38" s="505">
        <f>'21 - V16i '!F40</f>
        <v>1.0496850944716585</v>
      </c>
      <c r="G38" s="505">
        <f>'22 - V17i'!N40</f>
        <v>8.7473757872638203</v>
      </c>
      <c r="H38" s="505">
        <f>'23 - V18i '!F40</f>
        <v>74.702589223233034</v>
      </c>
      <c r="I38" s="505">
        <f>'24 - V19i'!F40</f>
        <v>13.888888888888888</v>
      </c>
      <c r="J38" s="505">
        <f>'25 - V20i'!H40</f>
        <v>27.777777777777775</v>
      </c>
      <c r="K38" s="505">
        <f>'26 - V21i'!F39</f>
        <v>2.8694404591104736</v>
      </c>
      <c r="L38" s="3">
        <f>'27 - V22i'!F40</f>
        <v>10.729613733905579</v>
      </c>
    </row>
    <row r="39" spans="2:12">
      <c r="B39" s="2" t="s">
        <v>32</v>
      </c>
      <c r="C39" s="505">
        <f>'18 -V13i'!AK40</f>
        <v>2.0971791463594744</v>
      </c>
      <c r="D39" s="505">
        <f>'19 - V14i'!H40</f>
        <v>3.5445281346920692</v>
      </c>
      <c r="E39" s="505">
        <f>'20 - V15i'!W40</f>
        <v>6.675527987003397</v>
      </c>
      <c r="F39" s="505">
        <f>'21 - V16i '!F41</f>
        <v>0.50214148574804318</v>
      </c>
      <c r="G39" s="505">
        <f>'22 - V17i'!N41</f>
        <v>37.217545414266723</v>
      </c>
      <c r="H39" s="505">
        <f>'23 - V18i '!F41</f>
        <v>54.260818195244426</v>
      </c>
      <c r="I39" s="505">
        <f>'24 - V19i'!F41</f>
        <v>24.12280701754386</v>
      </c>
      <c r="J39" s="505">
        <f>'25 - V20i'!H41</f>
        <v>28.508771929824558</v>
      </c>
      <c r="K39" s="505">
        <f>'26 - V21i'!F40</f>
        <v>2.9827915869980881</v>
      </c>
      <c r="L39" s="3">
        <f>'27 - V22i'!F41</f>
        <v>23.343373493975903</v>
      </c>
    </row>
    <row r="40" spans="2:12">
      <c r="B40" s="2" t="s">
        <v>33</v>
      </c>
      <c r="C40" s="505">
        <f>'18 -V13i'!AK41</f>
        <v>0.92419194007344896</v>
      </c>
      <c r="D40" s="505">
        <f>'19 - V14i'!H41</f>
        <v>0.82690857796045436</v>
      </c>
      <c r="E40" s="505">
        <f>'20 - V15i'!W41</f>
        <v>1.4592504316949195</v>
      </c>
      <c r="F40" s="505">
        <f>'21 - V16i '!F42</f>
        <v>0.19456672422598925</v>
      </c>
      <c r="G40" s="505">
        <f>'22 - V17i'!N42</f>
        <v>24.758615657757129</v>
      </c>
      <c r="H40" s="505">
        <f>'23 - V18i '!F42</f>
        <v>35.216577084904053</v>
      </c>
      <c r="I40" s="505">
        <f>'24 - V19i'!F42</f>
        <v>13.409961685823756</v>
      </c>
      <c r="J40" s="505">
        <f>'25 - V20i'!H42</f>
        <v>32.567049808429118</v>
      </c>
      <c r="K40" s="505">
        <f>'26 - V21i'!F41</f>
        <v>1.7508024511234317</v>
      </c>
      <c r="L40" s="3">
        <f>'27 - V22i'!F42</f>
        <v>16.95736434108527</v>
      </c>
    </row>
    <row r="41" spans="2:12">
      <c r="B41" s="2" t="s">
        <v>34</v>
      </c>
      <c r="C41" s="505">
        <f>'18 -V13i'!AK42</f>
        <v>1.92950256482658</v>
      </c>
      <c r="D41" s="505">
        <f>'19 - V14i'!H42</f>
        <v>1.976563602993082</v>
      </c>
      <c r="E41" s="505">
        <f>'20 - V15i'!W42</f>
        <v>1.882441526660078</v>
      </c>
      <c r="F41" s="505">
        <f>'21 - V16i '!F43</f>
        <v>0.51767141983152143</v>
      </c>
      <c r="G41" s="505">
        <f>'22 - V17i'!N43</f>
        <v>4.282554473151678</v>
      </c>
      <c r="H41" s="505">
        <f>'23 - V18i '!F43</f>
        <v>86.498188150030586</v>
      </c>
      <c r="I41" s="505">
        <f>'24 - V19i'!F43</f>
        <v>21.671826625386998</v>
      </c>
      <c r="J41" s="505">
        <f>'25 - V20i'!H43</f>
        <v>34.055727554179562</v>
      </c>
      <c r="K41" s="505">
        <f>'26 - V21i'!F42</f>
        <v>2.0646101530240468</v>
      </c>
      <c r="L41" s="3">
        <f>'27 - V22i'!F43</f>
        <v>16.727272727272727</v>
      </c>
    </row>
    <row r="42" spans="2:12">
      <c r="B42" s="2" t="s">
        <v>35</v>
      </c>
      <c r="C42" s="505">
        <f>'18 -V13i'!AK43</f>
        <v>1.6523257263998004</v>
      </c>
      <c r="D42" s="505">
        <f>'19 - V14i'!H43</f>
        <v>1.9640852974186309</v>
      </c>
      <c r="E42" s="505">
        <f>'20 - V15i'!W43</f>
        <v>3.8346427235316125</v>
      </c>
      <c r="F42" s="505">
        <f>'21 - V16i '!F44</f>
        <v>0.5611672278338945</v>
      </c>
      <c r="G42" s="505">
        <f>'22 - V17i'!N44</f>
        <v>19.827908716797605</v>
      </c>
      <c r="H42" s="505">
        <f>'23 - V18i '!F44</f>
        <v>73.481730889138305</v>
      </c>
      <c r="I42" s="505">
        <f>'24 - V19i'!F44</f>
        <v>14.513788098693759</v>
      </c>
      <c r="J42" s="505">
        <f>'25 - V20i'!H44</f>
        <v>8.7082728592162546</v>
      </c>
      <c r="K42" s="505">
        <f>'26 - V21i'!F43</f>
        <v>3.2774390243902438</v>
      </c>
      <c r="L42" s="3">
        <f>'27 - V22i'!F44</f>
        <v>26.360067302299495</v>
      </c>
    </row>
    <row r="43" spans="2:12">
      <c r="B43" s="2" t="s">
        <v>36</v>
      </c>
      <c r="C43" s="505">
        <f>'18 -V13i'!AK44</f>
        <v>2.8825366322363681</v>
      </c>
      <c r="D43" s="505">
        <f>'19 - V14i'!H44</f>
        <v>0</v>
      </c>
      <c r="E43" s="505">
        <f>'20 - V15i'!W44</f>
        <v>3.6031707902954597</v>
      </c>
      <c r="F43" s="505">
        <f>'21 - V16i '!F45</f>
        <v>0.72063415805909203</v>
      </c>
      <c r="G43" s="505">
        <f>'22 - V17i'!N45</f>
        <v>30.026423252462166</v>
      </c>
      <c r="H43" s="505">
        <f>'23 - V18i '!F45</f>
        <v>46.360797501801592</v>
      </c>
      <c r="I43" s="505">
        <f>'24 - V19i'!F45</f>
        <v>20.408163265306122</v>
      </c>
      <c r="J43" s="505">
        <f>'25 - V20i'!H45</f>
        <v>40.816326530612244</v>
      </c>
      <c r="K43" s="505">
        <f>'26 - V21i'!F44</f>
        <v>2.1834061135371177</v>
      </c>
      <c r="L43" s="3">
        <f>'27 - V22i'!F45</f>
        <v>8.7336244541484707</v>
      </c>
    </row>
    <row r="44" spans="2:12">
      <c r="B44" s="2" t="s">
        <v>37</v>
      </c>
      <c r="C44" s="505">
        <f>'18 -V13i'!AK45</f>
        <v>0.86885166771250666</v>
      </c>
      <c r="D44" s="505">
        <f>'19 - V14i'!H45</f>
        <v>1.5928947241395957</v>
      </c>
      <c r="E44" s="505">
        <f>'20 - V15i'!W45</f>
        <v>1.7377033354250133</v>
      </c>
      <c r="F44" s="505">
        <f>'21 - V16i '!F46</f>
        <v>0.43442583385625333</v>
      </c>
      <c r="G44" s="505">
        <f>'22 - V17i'!N46</f>
        <v>3.3788675966597479</v>
      </c>
      <c r="H44" s="505">
        <f>'23 - V18i '!F46</f>
        <v>26.548245402326589</v>
      </c>
      <c r="I44" s="505">
        <f>'24 - V19i'!F46</f>
        <v>0</v>
      </c>
      <c r="J44" s="505">
        <f>'25 - V20i'!H46</f>
        <v>13.071895424836601</v>
      </c>
      <c r="K44" s="505">
        <f>'26 - V21i'!F45</f>
        <v>1.2611786287548727</v>
      </c>
      <c r="L44" s="3">
        <f>'27 - V22i'!F46</f>
        <v>16.528925619834713</v>
      </c>
    </row>
    <row r="45" spans="2:12">
      <c r="B45" s="2" t="s">
        <v>38</v>
      </c>
      <c r="C45" s="505">
        <f>'18 -V13i'!AK46</f>
        <v>3.0018569179011378</v>
      </c>
      <c r="D45" s="505">
        <f>'19 - V14i'!H46</f>
        <v>2.8719688781842612</v>
      </c>
      <c r="E45" s="505">
        <f>'20 - V15i'!W46</f>
        <v>11.25375633003749</v>
      </c>
      <c r="F45" s="505">
        <f>'21 - V16i '!F47</f>
        <v>0.28543297616795005</v>
      </c>
      <c r="G45" s="505">
        <f>'22 - V17i'!N47</f>
        <v>2.5737074536492126</v>
      </c>
      <c r="H45" s="505">
        <f>'23 - V18i '!F47</f>
        <v>39.970237999788324</v>
      </c>
      <c r="I45" s="505">
        <f>'24 - V19i'!F47</f>
        <v>11.367224502683928</v>
      </c>
      <c r="J45" s="505">
        <f>'25 - V20i'!H47</f>
        <v>13.051257762340807</v>
      </c>
      <c r="K45" s="505">
        <f>'26 - V21i'!F46</f>
        <v>1.9924102506072203</v>
      </c>
      <c r="L45" s="3">
        <f>'27 - V22i'!F47</f>
        <v>25.391669065339858</v>
      </c>
    </row>
    <row r="46" spans="2:12">
      <c r="B46" s="2" t="s">
        <v>39</v>
      </c>
      <c r="C46" s="505">
        <f>'18 -V13i'!AK47</f>
        <v>1.7087526105942661</v>
      </c>
      <c r="D46" s="505">
        <f>'19 - V14i'!H47</f>
        <v>0</v>
      </c>
      <c r="E46" s="505">
        <f>'20 - V15i'!W47</f>
        <v>2.468198215302829</v>
      </c>
      <c r="F46" s="505">
        <f>'21 - V16i '!F48</f>
        <v>0.7594456047085627</v>
      </c>
      <c r="G46" s="505">
        <f>'22 - V17i'!N48</f>
        <v>1.5188912094171254</v>
      </c>
      <c r="H46" s="505">
        <f>'23 - V18i '!F48</f>
        <v>44.807290677805199</v>
      </c>
      <c r="I46" s="505">
        <f>'24 - V19i'!F48</f>
        <v>35.087719298245609</v>
      </c>
      <c r="J46" s="505">
        <f>'25 - V20i'!H48</f>
        <v>17.543859649122805</v>
      </c>
      <c r="K46" s="505">
        <f>'26 - V21i'!F47</f>
        <v>2.6709401709401708</v>
      </c>
      <c r="L46" s="3">
        <f>'27 - V22i'!F48</f>
        <v>21.1864406779661</v>
      </c>
    </row>
    <row r="47" spans="2:12">
      <c r="B47" s="2" t="s">
        <v>40</v>
      </c>
      <c r="C47" s="505">
        <f>'18 -V13i'!AK48</f>
        <v>1.5582796592561812</v>
      </c>
      <c r="D47" s="505">
        <f>'19 - V14i'!H48</f>
        <v>0</v>
      </c>
      <c r="E47" s="505">
        <f>'20 - V15i'!W48</f>
        <v>1.6621649698732599</v>
      </c>
      <c r="F47" s="505">
        <f>'21 - V16i '!F49</f>
        <v>0.51942655308539365</v>
      </c>
      <c r="G47" s="505">
        <f>'22 - V17i'!N49</f>
        <v>0.51942655308539365</v>
      </c>
      <c r="H47" s="505">
        <f>'23 - V18i '!F49</f>
        <v>32.827758154996879</v>
      </c>
      <c r="I47" s="505">
        <f>'24 - V19i'!F49</f>
        <v>9.7087378640776691</v>
      </c>
      <c r="J47" s="505">
        <f>'25 - V20i'!H49</f>
        <v>9.7087378640776691</v>
      </c>
      <c r="K47" s="505">
        <f>'26 - V21i'!F48</f>
        <v>2.0289119959421757</v>
      </c>
      <c r="L47" s="3">
        <f>'27 - V22i'!F49</f>
        <v>12.302284710017574</v>
      </c>
    </row>
    <row r="48" spans="2:12">
      <c r="B48" s="2" t="s">
        <v>41</v>
      </c>
      <c r="C48" s="505">
        <f>'18 -V13i'!AK49</f>
        <v>1.8824794944197929</v>
      </c>
      <c r="D48" s="505">
        <f>'19 - V14i'!H49</f>
        <v>2.0617632557931067</v>
      </c>
      <c r="E48" s="505">
        <f>'20 - V15i'!W49</f>
        <v>4.4372730939895115</v>
      </c>
      <c r="F48" s="505">
        <f>'21 - V16i '!F50</f>
        <v>0.85159786652323965</v>
      </c>
      <c r="G48" s="505">
        <f>'22 - V17i'!N50</f>
        <v>31.598762942046527</v>
      </c>
      <c r="H48" s="505">
        <f>'23 - V18i '!F50</f>
        <v>57.953475863923622</v>
      </c>
      <c r="I48" s="505">
        <f>'24 - V19i'!F50</f>
        <v>13.736263736263735</v>
      </c>
      <c r="J48" s="505">
        <f>'25 - V20i'!H50</f>
        <v>35.714285714285715</v>
      </c>
      <c r="K48" s="505">
        <f>'26 - V21i'!F49</f>
        <v>2.1073646850044363</v>
      </c>
      <c r="L48" s="3">
        <f>'27 - V22i'!F50</f>
        <v>22.265880812049769</v>
      </c>
    </row>
    <row r="49" spans="2:12">
      <c r="B49" s="2" t="s">
        <v>42</v>
      </c>
      <c r="C49" s="505">
        <f>'18 -V13i'!AK50</f>
        <v>1.2365524916532709</v>
      </c>
      <c r="D49" s="505">
        <f>'19 - V14i'!H50</f>
        <v>2.4731049833065417</v>
      </c>
      <c r="E49" s="505">
        <f>'20 - V15i'!W50</f>
        <v>2.9677259799678497</v>
      </c>
      <c r="F49" s="505">
        <f>'21 - V16i '!F51</f>
        <v>0.86558674415728953</v>
      </c>
      <c r="G49" s="505">
        <f>'22 - V17i'!N51</f>
        <v>19.41387411895635</v>
      </c>
      <c r="H49" s="505">
        <f>'23 - V18i '!F51</f>
        <v>74.564115246692225</v>
      </c>
      <c r="I49" s="505">
        <f>'24 - V19i'!F51</f>
        <v>28.571428571428569</v>
      </c>
      <c r="J49" s="505">
        <f>'25 - V20i'!H51</f>
        <v>42.857142857142854</v>
      </c>
      <c r="K49" s="505">
        <f>'26 - V21i'!F50</f>
        <v>2.4866785079928952</v>
      </c>
      <c r="L49" s="3">
        <f>'27 - V22i'!F51</f>
        <v>12.178619756427604</v>
      </c>
    </row>
    <row r="50" spans="2:12">
      <c r="B50" s="2" t="s">
        <v>43</v>
      </c>
      <c r="C50" s="505">
        <f>'18 -V13i'!AK51</f>
        <v>1.34707348285849</v>
      </c>
      <c r="D50" s="505">
        <f>'19 - V14i'!H51</f>
        <v>0</v>
      </c>
      <c r="E50" s="505">
        <f>'20 - V15i'!W51</f>
        <v>2.4247322691452817</v>
      </c>
      <c r="F50" s="505">
        <f>'21 - V16i '!F52</f>
        <v>0.40412204485754694</v>
      </c>
      <c r="G50" s="505">
        <f>'22 - V17i'!N52</f>
        <v>17.175186906445745</v>
      </c>
      <c r="H50" s="505">
        <f>'23 - V18i '!F52</f>
        <v>31.050043779888192</v>
      </c>
      <c r="I50" s="505">
        <f>'24 - V19i'!F52</f>
        <v>12.931034482758621</v>
      </c>
      <c r="J50" s="505">
        <f>'25 - V20i'!H52</f>
        <v>30.172413793103448</v>
      </c>
      <c r="K50" s="505">
        <f>'26 - V21i'!F51</f>
        <v>1.9130434782608696</v>
      </c>
      <c r="L50" s="3">
        <f>'27 - V22i'!F52</f>
        <v>19.845644983461963</v>
      </c>
    </row>
    <row r="51" spans="2:12">
      <c r="B51" s="2" t="s">
        <v>44</v>
      </c>
      <c r="C51" s="505">
        <f>'18 -V13i'!AK52</f>
        <v>2.0521841102316039</v>
      </c>
      <c r="D51" s="505">
        <f>'19 - V14i'!H52</f>
        <v>0</v>
      </c>
      <c r="E51" s="505">
        <f>'20 - V15i'!W52</f>
        <v>3.2248607446496624</v>
      </c>
      <c r="F51" s="505">
        <f>'21 - V16i '!F53</f>
        <v>0.58633831720902962</v>
      </c>
      <c r="G51" s="505">
        <f>'22 - V17i'!N53</f>
        <v>4.1043682204632077</v>
      </c>
      <c r="H51" s="505">
        <f>'23 - V18i '!F53</f>
        <v>30.196423336265028</v>
      </c>
      <c r="I51" s="505">
        <f>'24 - V19i'!F53</f>
        <v>0</v>
      </c>
      <c r="J51" s="505">
        <f>'25 - V20i'!H53</f>
        <v>0</v>
      </c>
      <c r="K51" s="505">
        <f>'26 - V21i'!F52</f>
        <v>2.4772914946325351</v>
      </c>
      <c r="L51" s="3">
        <f>'27 - V22i'!F53</f>
        <v>19.933554817275745</v>
      </c>
    </row>
    <row r="52" spans="2:12">
      <c r="B52" s="2" t="s">
        <v>45</v>
      </c>
      <c r="C52" s="505">
        <f>'18 -V13i'!AK53</f>
        <v>3.4121066599267031</v>
      </c>
      <c r="D52" s="505">
        <f>'19 - V14i'!H53</f>
        <v>2.1483634525464423</v>
      </c>
      <c r="E52" s="505">
        <f>'20 - V15i'!W53</f>
        <v>5.8132187539491973</v>
      </c>
      <c r="F52" s="505">
        <f>'21 - V16i '!F54</f>
        <v>0.50549728295210417</v>
      </c>
      <c r="G52" s="505">
        <f>'22 - V17i'!N54</f>
        <v>20.219891318084166</v>
      </c>
      <c r="H52" s="505">
        <f>'23 - V18i '!F54</f>
        <v>66.852015670415767</v>
      </c>
      <c r="I52" s="505">
        <f>'24 - V19i'!F54</f>
        <v>11.76470588235294</v>
      </c>
      <c r="J52" s="505">
        <f>'25 - V20i'!H54</f>
        <v>5.8823529411764701</v>
      </c>
      <c r="K52" s="505">
        <f>'26 - V21i'!F53</f>
        <v>0.6095702529716549</v>
      </c>
      <c r="L52" s="3">
        <f>'27 - V22i'!F54</f>
        <v>27.707808564231737</v>
      </c>
    </row>
    <row r="53" spans="2:12">
      <c r="B53" s="2" t="s">
        <v>46</v>
      </c>
      <c r="C53" s="505">
        <f>'18 -V13i'!AK54</f>
        <v>1.7464198393293748</v>
      </c>
      <c r="D53" s="505">
        <f>'19 - V14i'!H54</f>
        <v>2.619629758994062</v>
      </c>
      <c r="E53" s="505">
        <f>'20 - V15i'!W54</f>
        <v>3.3181976947258121</v>
      </c>
      <c r="F53" s="505">
        <f>'21 - V16i '!F55</f>
        <v>1.2224938875305624</v>
      </c>
      <c r="G53" s="505">
        <f>'22 - V17i'!N55</f>
        <v>4.5406915822563745</v>
      </c>
      <c r="H53" s="505">
        <f>'23 - V18i '!F55</f>
        <v>83.478868319944112</v>
      </c>
      <c r="I53" s="505">
        <f>'24 - V19i'!F55</f>
        <v>14.285714285714285</v>
      </c>
      <c r="J53" s="505">
        <f>'25 - V20i'!H55</f>
        <v>28.571428571428569</v>
      </c>
      <c r="K53" s="505">
        <f>'26 - V21i'!F54</f>
        <v>1.9704433497536944</v>
      </c>
      <c r="L53" s="3">
        <f>'27 - V22i'!F55</f>
        <v>15.873015873015872</v>
      </c>
    </row>
    <row r="54" spans="2:12">
      <c r="B54" s="2" t="s">
        <v>47</v>
      </c>
      <c r="C54" s="505">
        <f>'18 -V13i'!AK55</f>
        <v>2.0066889632107023</v>
      </c>
      <c r="D54" s="505">
        <f>'19 - V14i'!H55</f>
        <v>0</v>
      </c>
      <c r="E54" s="505">
        <f>'20 - V15i'!W55</f>
        <v>5.6856187290969897</v>
      </c>
      <c r="F54" s="505">
        <f>'21 - V16i '!F56</f>
        <v>1.6722408026755853</v>
      </c>
      <c r="G54" s="505">
        <f>'22 - V17i'!N56</f>
        <v>16.053511705685619</v>
      </c>
      <c r="H54" s="505">
        <f>'23 - V18i '!F56</f>
        <v>44.147157190635454</v>
      </c>
      <c r="I54" s="505">
        <f>'24 - V19i'!F56</f>
        <v>0</v>
      </c>
      <c r="J54" s="505">
        <f>'25 - V20i'!H56</f>
        <v>35.714285714285715</v>
      </c>
      <c r="K54" s="505">
        <f>'26 - V21i'!F55</f>
        <v>3.9408866995073888</v>
      </c>
      <c r="L54" s="3">
        <f>'27 - V22i'!F56</f>
        <v>36.184210526315788</v>
      </c>
    </row>
    <row r="55" spans="2:12">
      <c r="B55" s="2" t="s">
        <v>48</v>
      </c>
      <c r="C55" s="505">
        <f>'18 -V13i'!AK56</f>
        <v>1.2623837097615191</v>
      </c>
      <c r="D55" s="505">
        <f>'19 - V14i'!H56</f>
        <v>1.1526112132605175</v>
      </c>
      <c r="E55" s="505">
        <f>'20 - V15i'!W56</f>
        <v>3.2657317709047997</v>
      </c>
      <c r="F55" s="505">
        <f>'21 - V16i '!F57</f>
        <v>0.52141935837975795</v>
      </c>
      <c r="G55" s="505">
        <f>'22 - V17i'!N57</f>
        <v>12.43173522873844</v>
      </c>
      <c r="H55" s="505">
        <f>'23 - V18i '!F57</f>
        <v>47.476604736683228</v>
      </c>
      <c r="I55" s="505">
        <f>'24 - V19i'!F57</f>
        <v>10.398613518197575</v>
      </c>
      <c r="J55" s="505">
        <f>'25 - V20i'!H57</f>
        <v>17.331022530329289</v>
      </c>
      <c r="K55" s="505">
        <f>'26 - V21i'!F56</f>
        <v>3.0003409478349812</v>
      </c>
      <c r="L55" s="3">
        <f>'27 - V22i'!F57</f>
        <v>22.886674049464748</v>
      </c>
    </row>
    <row r="56" spans="2:12">
      <c r="B56" s="2" t="s">
        <v>49</v>
      </c>
      <c r="C56" s="505">
        <f>'18 -V13i'!AK57</f>
        <v>1.3341804320203305</v>
      </c>
      <c r="D56" s="505">
        <f>'19 - V14i'!H57</f>
        <v>1.3977128335451081</v>
      </c>
      <c r="E56" s="505">
        <f>'20 - V15i'!W57</f>
        <v>2.5412960609911055</v>
      </c>
      <c r="F56" s="505">
        <f>'21 - V16i '!F58</f>
        <v>0.69885641677255406</v>
      </c>
      <c r="G56" s="505">
        <f>'22 - V17i'!N58</f>
        <v>3.5578144853875475</v>
      </c>
      <c r="H56" s="505">
        <f>'23 - V18i '!F58</f>
        <v>47.522236340533674</v>
      </c>
      <c r="I56" s="505">
        <f>'24 - V19i'!F58</f>
        <v>36.144578313253014</v>
      </c>
      <c r="J56" s="505">
        <f>'25 - V20i'!H58</f>
        <v>48.192771084337352</v>
      </c>
      <c r="K56" s="505">
        <f>'26 - V21i'!F57</f>
        <v>2.7793218454697053</v>
      </c>
      <c r="L56" s="3">
        <f>'27 - V22i'!F58</f>
        <v>16.004742145820984</v>
      </c>
    </row>
    <row r="57" spans="2:12">
      <c r="B57" s="2" t="s">
        <v>50</v>
      </c>
      <c r="C57" s="505">
        <f>'18 -V13i'!AK58</f>
        <v>2.1382751247327159</v>
      </c>
      <c r="D57" s="505">
        <f>'19 - V14i'!H58</f>
        <v>0</v>
      </c>
      <c r="E57" s="505">
        <f>'20 - V15i'!W58</f>
        <v>3.5637918745545263</v>
      </c>
      <c r="F57" s="505">
        <f>'21 - V16i '!F59</f>
        <v>0.71275837491090521</v>
      </c>
      <c r="G57" s="505">
        <f>'22 - V17i'!N59</f>
        <v>21.026372059871704</v>
      </c>
      <c r="H57" s="505">
        <f>'23 - V18i '!F59</f>
        <v>26.728439059158944</v>
      </c>
      <c r="I57" s="505">
        <f>'24 - V19i'!F59</f>
        <v>0</v>
      </c>
      <c r="J57" s="505">
        <f>'25 - V20i'!H59</f>
        <v>0</v>
      </c>
      <c r="K57" s="505">
        <f>'26 - V21i'!F58</f>
        <v>0.95147478591817325</v>
      </c>
      <c r="L57" s="3">
        <f>'27 - V22i'!F59</f>
        <v>4.5871559633027523</v>
      </c>
    </row>
    <row r="58" spans="2:12">
      <c r="B58" s="2" t="s">
        <v>51</v>
      </c>
      <c r="C58" s="505">
        <f>'18 -V13i'!AK59</f>
        <v>1.7110730872647273</v>
      </c>
      <c r="D58" s="505">
        <f>'19 - V14i'!H59</f>
        <v>0</v>
      </c>
      <c r="E58" s="505">
        <f>'20 - V15i'!W59</f>
        <v>3.6665851869958446</v>
      </c>
      <c r="F58" s="505">
        <f>'21 - V16i '!F60</f>
        <v>0.61109753116597409</v>
      </c>
      <c r="G58" s="505">
        <f>'22 - V17i'!N60</f>
        <v>9.0442434612564178</v>
      </c>
      <c r="H58" s="505">
        <f>'23 - V18i '!F60</f>
        <v>30.554876558298705</v>
      </c>
      <c r="I58" s="505">
        <f>'24 - V19i'!F60</f>
        <v>16</v>
      </c>
      <c r="J58" s="505">
        <f>'25 - V20i'!H60</f>
        <v>16</v>
      </c>
      <c r="K58" s="505">
        <f>'26 - V21i'!F59</f>
        <v>1.937046004842615</v>
      </c>
      <c r="L58" s="3">
        <f>'27 - V22i'!F60</f>
        <v>36.144578313253014</v>
      </c>
    </row>
    <row r="59" spans="2:12">
      <c r="B59" s="2" t="s">
        <v>52</v>
      </c>
      <c r="C59" s="505">
        <f>'18 -V13i'!AK60</f>
        <v>1.7069701280227596</v>
      </c>
      <c r="D59" s="505">
        <f>'19 - V14i'!H60</f>
        <v>0</v>
      </c>
      <c r="E59" s="505">
        <f>'20 - V15i'!W60</f>
        <v>3.1294452347083928</v>
      </c>
      <c r="F59" s="505">
        <f>'21 - V16i '!F61</f>
        <v>0.71123755334281658</v>
      </c>
      <c r="G59" s="505">
        <f>'22 - V17i'!N61</f>
        <v>39.402560455192031</v>
      </c>
      <c r="H59" s="505">
        <f>'23 - V18i '!F61</f>
        <v>40.96728307254623</v>
      </c>
      <c r="I59" s="505">
        <f>'24 - V19i'!F61</f>
        <v>0</v>
      </c>
      <c r="J59" s="505">
        <f>'25 - V20i'!H61</f>
        <v>17.241379310344826</v>
      </c>
      <c r="K59" s="505">
        <f>'26 - V21i'!F60</f>
        <v>1.0980966325036603</v>
      </c>
      <c r="L59" s="3">
        <f>'27 - V22i'!F61</f>
        <v>10.849909584086799</v>
      </c>
    </row>
    <row r="60" spans="2:12">
      <c r="B60" s="2" t="s">
        <v>53</v>
      </c>
      <c r="C60" s="505">
        <f>'18 -V13i'!AK61</f>
        <v>2.2166805209199225</v>
      </c>
      <c r="D60" s="505">
        <f>'19 - V14i'!H61</f>
        <v>4.433361041839845</v>
      </c>
      <c r="E60" s="505">
        <f>'20 - V15i'!W61</f>
        <v>4.1562759767248547</v>
      </c>
      <c r="F60" s="505">
        <f>'21 - V16i '!F62</f>
        <v>0.55417013022998063</v>
      </c>
      <c r="G60" s="505">
        <f>'22 - V17i'!N62</f>
        <v>108.06317539484623</v>
      </c>
      <c r="H60" s="505">
        <f>'23 - V18i '!F62</f>
        <v>48.489886395123307</v>
      </c>
      <c r="I60" s="505">
        <f>'24 - V19i'!F62</f>
        <v>0</v>
      </c>
      <c r="J60" s="505">
        <f>'25 - V20i'!H62</f>
        <v>11.235955056179774</v>
      </c>
      <c r="K60" s="505">
        <f>'26 - V21i'!F61</f>
        <v>3.0864197530864197</v>
      </c>
      <c r="L60" s="3">
        <f>'27 - V22i'!F62</f>
        <v>18.75</v>
      </c>
    </row>
    <row r="61" spans="2:12">
      <c r="B61" s="2" t="s">
        <v>54</v>
      </c>
      <c r="C61" s="505">
        <f>'18 -V13i'!AK62</f>
        <v>2.039775624681285</v>
      </c>
      <c r="D61" s="505">
        <f>'19 - V14i'!H62</f>
        <v>2.5497195308516063</v>
      </c>
      <c r="E61" s="505">
        <f>'20 - V15i'!W62</f>
        <v>5.7550812267793399</v>
      </c>
      <c r="F61" s="505">
        <f>'21 - V16i '!F63</f>
        <v>0.80134042398193339</v>
      </c>
      <c r="G61" s="505">
        <f>'22 - V17i'!N63</f>
        <v>0.94703868288773951</v>
      </c>
      <c r="H61" s="505">
        <f>'23 - V18i '!F63</f>
        <v>53.61695927733664</v>
      </c>
      <c r="I61" s="505">
        <f>'24 - V19i'!F63</f>
        <v>27.210884353741495</v>
      </c>
      <c r="J61" s="505">
        <f>'25 - V20i'!H63</f>
        <v>27.210884353741495</v>
      </c>
      <c r="K61" s="505">
        <f>'26 - V21i'!F62</f>
        <v>2.0231745447857272</v>
      </c>
      <c r="L61" s="3">
        <f>'27 - V22i'!F63</f>
        <v>20.79002079002079</v>
      </c>
    </row>
    <row r="62" spans="2:12">
      <c r="B62" s="2" t="s">
        <v>55</v>
      </c>
      <c r="C62" s="505">
        <f>'18 -V13i'!AK63</f>
        <v>2.1663778162911611</v>
      </c>
      <c r="D62" s="505">
        <f>'19 - V14i'!H63</f>
        <v>2.0219526285384171</v>
      </c>
      <c r="E62" s="505">
        <f>'20 - V15i'!W63</f>
        <v>4.4771808203350663</v>
      </c>
      <c r="F62" s="505">
        <f>'21 - V16i '!F64</f>
        <v>0.6138070479491623</v>
      </c>
      <c r="G62" s="505">
        <f>'22 - V17i'!N64</f>
        <v>10.904101675332178</v>
      </c>
      <c r="H62" s="505">
        <f>'23 - V18i '!F64</f>
        <v>75.173310225303297</v>
      </c>
      <c r="I62" s="505">
        <f>'24 - V19i'!F64</f>
        <v>4.6728971962616823</v>
      </c>
      <c r="J62" s="505">
        <f>'25 - V20i'!H64</f>
        <v>2.3364485981308412</v>
      </c>
      <c r="K62" s="505">
        <f>'26 - V21i'!F63</f>
        <v>3.2551460028721877</v>
      </c>
      <c r="L62" s="3">
        <f>'27 - V22i'!F64</f>
        <v>21.139705882352942</v>
      </c>
    </row>
    <row r="63" spans="2:12">
      <c r="B63" s="2" t="s">
        <v>56</v>
      </c>
      <c r="C63" s="505">
        <f>'18 -V13i'!AK64</f>
        <v>1.4251781472684086</v>
      </c>
      <c r="D63" s="505">
        <f>'19 - V14i'!H64</f>
        <v>0</v>
      </c>
      <c r="E63" s="505">
        <f>'20 - V15i'!W64</f>
        <v>2.4940617577197148</v>
      </c>
      <c r="F63" s="505">
        <f>'21 - V16i '!F65</f>
        <v>0.83135391923990498</v>
      </c>
      <c r="G63" s="505">
        <f>'22 - V17i'!N65</f>
        <v>4.0380047505938244</v>
      </c>
      <c r="H63" s="505">
        <f>'23 - V18i '!F65</f>
        <v>30.166270783847981</v>
      </c>
      <c r="I63" s="505">
        <f>'24 - V19i'!F65</f>
        <v>10.526315789473683</v>
      </c>
      <c r="J63" s="505">
        <f>'25 - V20i'!H65</f>
        <v>10.526315789473683</v>
      </c>
      <c r="K63" s="505">
        <f>'26 - V21i'!F64</f>
        <v>2.8920308483290489</v>
      </c>
      <c r="L63" s="3">
        <f>'27 - V22i'!F65</f>
        <v>16.923076923076923</v>
      </c>
    </row>
    <row r="64" spans="2:12">
      <c r="B64" s="2" t="s">
        <v>57</v>
      </c>
      <c r="C64" s="505">
        <f>'18 -V13i'!AK65</f>
        <v>1.9099916437865583</v>
      </c>
      <c r="D64" s="505">
        <f>'19 - V14i'!H65</f>
        <v>4.4168556762564162</v>
      </c>
      <c r="E64" s="505">
        <f>'20 - V15i'!W65</f>
        <v>3.5812343320997968</v>
      </c>
      <c r="F64" s="505">
        <f>'21 - V16i '!F66</f>
        <v>0.83562134415661937</v>
      </c>
      <c r="G64" s="505">
        <f>'22 - V17i'!N66</f>
        <v>7.7593410528828937</v>
      </c>
      <c r="H64" s="505">
        <f>'23 - V18i '!F66</f>
        <v>55.628506625283514</v>
      </c>
      <c r="I64" s="505">
        <f>'24 - V19i'!F66</f>
        <v>15.503875968992247</v>
      </c>
      <c r="J64" s="505">
        <f>'25 - V20i'!H66</f>
        <v>23.255813953488371</v>
      </c>
      <c r="K64" s="505">
        <f>'26 - V21i'!F65</f>
        <v>3.0779753761969904</v>
      </c>
      <c r="L64" s="3">
        <f>'27 - V22i'!F66</f>
        <v>32.998565279770446</v>
      </c>
    </row>
    <row r="65" spans="2:12">
      <c r="B65" s="2" t="s">
        <v>58</v>
      </c>
      <c r="C65" s="505">
        <f>'18 -V13i'!AK66</f>
        <v>2.3245924875974486</v>
      </c>
      <c r="D65" s="505">
        <f>'19 - V14i'!H66</f>
        <v>1.5875265768958187</v>
      </c>
      <c r="E65" s="505">
        <f>'20 - V15i'!W66</f>
        <v>4.0822111977321045</v>
      </c>
      <c r="F65" s="505">
        <f>'21 - V16i '!F67</f>
        <v>0.45357902197023386</v>
      </c>
      <c r="G65" s="505">
        <f>'22 - V17i'!N67</f>
        <v>2.0411055988660523</v>
      </c>
      <c r="H65" s="505">
        <f>'23 - V18i '!F67</f>
        <v>58.823529411764703</v>
      </c>
      <c r="I65" s="505">
        <f>'24 - V19i'!F67</f>
        <v>10.703363914373089</v>
      </c>
      <c r="J65" s="505">
        <f>'25 - V20i'!H67</f>
        <v>24.464831804281346</v>
      </c>
      <c r="K65" s="505">
        <f>'26 - V21i'!F66</f>
        <v>3.071209199342904</v>
      </c>
      <c r="L65" s="3">
        <f>'27 - V22i'!F67</f>
        <v>21.514273893256103</v>
      </c>
    </row>
    <row r="66" spans="2:12">
      <c r="B66" s="2" t="s">
        <v>59</v>
      </c>
      <c r="C66" s="505">
        <f>'18 -V13i'!AK67</f>
        <v>2.4034959941733427</v>
      </c>
      <c r="D66" s="505">
        <f>'19 - V14i'!H67</f>
        <v>3.1318281136198109</v>
      </c>
      <c r="E66" s="505">
        <f>'20 - V15i'!W67</f>
        <v>6.8220441854819134</v>
      </c>
      <c r="F66" s="505">
        <f>'21 - V16i '!F68</f>
        <v>0.48555474629764506</v>
      </c>
      <c r="G66" s="505">
        <f>'22 - V17i'!N68</f>
        <v>19.349356639961155</v>
      </c>
      <c r="H66" s="505">
        <f>'23 - V18i '!F68</f>
        <v>61.932507890264631</v>
      </c>
      <c r="I66" s="505">
        <f>'24 - V19i'!F68</f>
        <v>10.670731707317074</v>
      </c>
      <c r="J66" s="505">
        <f>'25 - V20i'!H68</f>
        <v>21.341463414634148</v>
      </c>
      <c r="K66" s="505">
        <f>'26 - V21i'!F67</f>
        <v>2.6229927707760221</v>
      </c>
      <c r="L66" s="3">
        <f>'27 - V22i'!F68</f>
        <v>20.166453265044812</v>
      </c>
    </row>
    <row r="67" spans="2:12">
      <c r="B67" s="2" t="s">
        <v>60</v>
      </c>
      <c r="C67" s="505">
        <f>'18 -V13i'!AK68</f>
        <v>1.5466063886740824</v>
      </c>
      <c r="D67" s="505">
        <f>'19 - V14i'!H68</f>
        <v>1.0707274998512879</v>
      </c>
      <c r="E67" s="505">
        <f>'20 - V15i'!W68</f>
        <v>1.4276366664683839</v>
      </c>
      <c r="F67" s="505">
        <f>'21 - V16i '!F69</f>
        <v>0.35690916661709599</v>
      </c>
      <c r="G67" s="505">
        <f>'22 - V17i'!N69</f>
        <v>7.4356076378561662</v>
      </c>
      <c r="H67" s="505">
        <f>'23 - V18i '!F69</f>
        <v>46.814585687942419</v>
      </c>
      <c r="I67" s="505">
        <f>'24 - V19i'!F69</f>
        <v>17.647058823529413</v>
      </c>
      <c r="J67" s="505">
        <f>'25 - V20i'!H69</f>
        <v>17.647058823529413</v>
      </c>
      <c r="K67" s="505">
        <f>'26 - V21i'!F68</f>
        <v>1.4042971492767871</v>
      </c>
      <c r="L67" s="3">
        <f>'27 - V22i'!F69</f>
        <v>22.670025188916874</v>
      </c>
    </row>
    <row r="68" spans="2:12">
      <c r="B68" s="2" t="s">
        <v>61</v>
      </c>
      <c r="C68" s="505">
        <f>'18 -V13i'!AK69</f>
        <v>1.4383315354189139</v>
      </c>
      <c r="D68" s="505">
        <f>'19 - V14i'!H69</f>
        <v>1.7979144192736425</v>
      </c>
      <c r="E68" s="505">
        <f>'20 - V15i'!W69</f>
        <v>2.2473930240920534</v>
      </c>
      <c r="F68" s="505">
        <f>'21 - V16i '!F70</f>
        <v>0.80906148867313921</v>
      </c>
      <c r="G68" s="505">
        <f>'22 - V17i'!N70</f>
        <v>14.293419633225458</v>
      </c>
      <c r="H68" s="505">
        <f>'23 - V18i '!F70</f>
        <v>79.108234448040264</v>
      </c>
      <c r="I68" s="505">
        <f>'24 - V19i'!F70</f>
        <v>19.230769230769234</v>
      </c>
      <c r="J68" s="505">
        <f>'25 - V20i'!H70</f>
        <v>9.6153846153846168</v>
      </c>
      <c r="K68" s="505">
        <f>'26 - V21i'!F69</f>
        <v>2.5614754098360653</v>
      </c>
      <c r="L68" s="3">
        <f>'27 - V22i'!F70</f>
        <v>18.633540372670808</v>
      </c>
    </row>
    <row r="69" spans="2:12">
      <c r="B69" s="2" t="s">
        <v>62</v>
      </c>
      <c r="C69" s="505">
        <f>'18 -V13i'!AK70</f>
        <v>1.2808197246237591</v>
      </c>
      <c r="D69" s="505">
        <f>'19 - V14i'!H70</f>
        <v>0</v>
      </c>
      <c r="E69" s="505">
        <f>'20 - V15i'!W70</f>
        <v>2.4015369836695486</v>
      </c>
      <c r="F69" s="505">
        <f>'21 - V16i '!F71</f>
        <v>0.64040986231187957</v>
      </c>
      <c r="G69" s="505">
        <f>'22 - V17i'!N71</f>
        <v>4.3227665706051877</v>
      </c>
      <c r="H69" s="505">
        <f>'23 - V18i '!F71</f>
        <v>42.106948447006083</v>
      </c>
      <c r="I69" s="505">
        <f>'24 - V19i'!F71</f>
        <v>0</v>
      </c>
      <c r="J69" s="505">
        <f>'25 - V20i'!H71</f>
        <v>0</v>
      </c>
      <c r="K69" s="505">
        <f>'26 - V21i'!F70</f>
        <v>1.5974440894568689</v>
      </c>
      <c r="L69" s="3">
        <f>'27 - V22i'!F71</f>
        <v>27.100271002710027</v>
      </c>
    </row>
    <row r="70" spans="2:12">
      <c r="B70" s="2" t="s">
        <v>63</v>
      </c>
      <c r="C70" s="505">
        <f>'18 -V13i'!AK71</f>
        <v>2.9998134087353416</v>
      </c>
      <c r="D70" s="505">
        <f>'19 - V14i'!H71</f>
        <v>1.4496705946520072</v>
      </c>
      <c r="E70" s="505">
        <f>'20 - V15i'!W71</f>
        <v>6.0713926884930602</v>
      </c>
      <c r="F70" s="505">
        <f>'21 - V16i '!F72</f>
        <v>0.50236109715663613</v>
      </c>
      <c r="G70" s="505">
        <f>'22 - V17i'!N72</f>
        <v>6.659872830876548</v>
      </c>
      <c r="H70" s="505">
        <f>'23 - V18i '!F72</f>
        <v>75.540755838153601</v>
      </c>
      <c r="I70" s="505">
        <f>'24 - V19i'!F72</f>
        <v>14.775016789791806</v>
      </c>
      <c r="J70" s="505">
        <f>'25 - V20i'!H72</f>
        <v>18.132975151108123</v>
      </c>
      <c r="K70" s="505">
        <f>'26 - V21i'!F71</f>
        <v>2.3513219017032747</v>
      </c>
      <c r="L70" s="3">
        <f>'27 - V22i'!F72</f>
        <v>33.460398136382885</v>
      </c>
    </row>
    <row r="71" spans="2:12">
      <c r="B71" s="2" t="s">
        <v>64</v>
      </c>
      <c r="C71" s="505">
        <f>'18 -V13i'!AK72</f>
        <v>3.9292730844793708</v>
      </c>
      <c r="D71" s="505">
        <f>'19 - V14i'!H72</f>
        <v>0</v>
      </c>
      <c r="E71" s="505">
        <f>'20 - V15i'!W72</f>
        <v>5.8939096267190569</v>
      </c>
      <c r="F71" s="505">
        <f>'21 - V16i '!F73</f>
        <v>1.4734774066797642</v>
      </c>
      <c r="G71" s="505">
        <f>'22 - V17i'!N73</f>
        <v>8.3497053045186647</v>
      </c>
      <c r="H71" s="505">
        <f>'23 - V18i '!F73</f>
        <v>78.094302554027507</v>
      </c>
      <c r="I71" s="505">
        <f>'24 - V19i'!F73</f>
        <v>29.411764705882351</v>
      </c>
      <c r="J71" s="505">
        <f>'25 - V20i'!H73</f>
        <v>0</v>
      </c>
      <c r="K71" s="505">
        <f>'26 - V21i'!F72</f>
        <v>4.0160642570281118</v>
      </c>
      <c r="L71" s="3">
        <f>'27 - V22i'!F73</f>
        <v>26.315789473684209</v>
      </c>
    </row>
    <row r="72" spans="2:12">
      <c r="B72" s="2" t="s">
        <v>65</v>
      </c>
      <c r="C72" s="505">
        <f>'18 -V13i'!AK73</f>
        <v>1.5830612446819037</v>
      </c>
      <c r="D72" s="505">
        <f>'19 - V14i'!H73</f>
        <v>1.1872959335114277</v>
      </c>
      <c r="E72" s="505">
        <f>'20 - V15i'!W73</f>
        <v>3.0671811615711881</v>
      </c>
      <c r="F72" s="505">
        <f>'21 - V16i '!F74</f>
        <v>0.79153062234095184</v>
      </c>
      <c r="G72" s="505">
        <f>'22 - V17i'!N74</f>
        <v>82.220243395666373</v>
      </c>
      <c r="H72" s="505">
        <f>'23 - V18i '!F74</f>
        <v>75.690115761353525</v>
      </c>
      <c r="I72" s="505">
        <f>'24 - V19i'!F74</f>
        <v>15.873015873015872</v>
      </c>
      <c r="J72" s="505">
        <f>'25 - V20i'!H74</f>
        <v>10.582010582010582</v>
      </c>
      <c r="K72" s="505">
        <f>'26 - V21i'!F73</f>
        <v>3.9292730844793708</v>
      </c>
      <c r="L72" s="3">
        <f>'27 - V22i'!F74</f>
        <v>24.691358024691358</v>
      </c>
    </row>
    <row r="73" spans="2:12">
      <c r="B73" s="2" t="s">
        <v>66</v>
      </c>
      <c r="C73" s="505">
        <f>'18 -V13i'!AK74</f>
        <v>1.4691191161779398</v>
      </c>
      <c r="D73" s="505">
        <f>'19 - V14i'!H74</f>
        <v>2.4681201151789387</v>
      </c>
      <c r="E73" s="505">
        <f>'20 - V15i'!W74</f>
        <v>3.4083563495328204</v>
      </c>
      <c r="F73" s="505">
        <f>'21 - V16i '!F75</f>
        <v>0.70517717576541106</v>
      </c>
      <c r="G73" s="505">
        <f>'22 - V17i'!N75</f>
        <v>17.805723688076629</v>
      </c>
      <c r="H73" s="505">
        <f>'23 - V18i '!F75</f>
        <v>57.00182170770406</v>
      </c>
      <c r="I73" s="505">
        <f>'24 - V19i'!F75</f>
        <v>10.38961038961039</v>
      </c>
      <c r="J73" s="505">
        <f>'25 - V20i'!H75</f>
        <v>10.38961038961039</v>
      </c>
      <c r="K73" s="505">
        <f>'26 - V21i'!F74</f>
        <v>3.4873583260680037</v>
      </c>
      <c r="L73" s="3">
        <f>'27 - V22i'!F75</f>
        <v>18.444266238973537</v>
      </c>
    </row>
    <row r="74" spans="2:12">
      <c r="B74" s="2" t="s">
        <v>67</v>
      </c>
      <c r="C74" s="505">
        <f>'18 -V13i'!AK75</f>
        <v>2.3102896747822994</v>
      </c>
      <c r="D74" s="505">
        <f>'19 - V14i'!H75</f>
        <v>3.1988626266216453</v>
      </c>
      <c r="E74" s="505">
        <f>'20 - V15i'!W75</f>
        <v>2.8434334458859074</v>
      </c>
      <c r="F74" s="505">
        <f>'21 - V16i '!F76</f>
        <v>0.31988626266216458</v>
      </c>
      <c r="G74" s="505">
        <f>'22 - V17i'!N76</f>
        <v>17.416029856051182</v>
      </c>
      <c r="H74" s="505">
        <f>'23 - V18i '!F76</f>
        <v>59.889816953971923</v>
      </c>
      <c r="I74" s="505">
        <f>'24 - V19i'!F76</f>
        <v>12.376237623762377</v>
      </c>
      <c r="J74" s="505">
        <f>'25 - V20i'!H76</f>
        <v>14.85148514851485</v>
      </c>
      <c r="K74" s="505">
        <f>'26 - V21i'!F75</f>
        <v>1.8953068592057762</v>
      </c>
      <c r="L74" s="3">
        <f>'27 - V22i'!F76</f>
        <v>25.310410697230182</v>
      </c>
    </row>
    <row r="75" spans="2:12">
      <c r="B75" s="2" t="s">
        <v>68</v>
      </c>
      <c r="C75" s="505">
        <f>'18 -V13i'!AK76</f>
        <v>2.3480302635011743</v>
      </c>
      <c r="D75" s="505">
        <f>'19 - V14i'!H76</f>
        <v>2.6741455778763372</v>
      </c>
      <c r="E75" s="505">
        <f>'20 - V15i'!W76</f>
        <v>4.3047221497521519</v>
      </c>
      <c r="F75" s="505">
        <f>'21 - V16i '!F77</f>
        <v>0.71745369162535866</v>
      </c>
      <c r="G75" s="505">
        <f>'22 - V17i'!N77</f>
        <v>8.6746673623793367</v>
      </c>
      <c r="H75" s="505">
        <f>'23 - V18i '!F77</f>
        <v>94.899556483172461</v>
      </c>
      <c r="I75" s="505">
        <f>'24 - V19i'!F77</f>
        <v>20.491803278688522</v>
      </c>
      <c r="J75" s="505">
        <f>'25 - V20i'!H77</f>
        <v>20.491803278688522</v>
      </c>
      <c r="K75" s="505">
        <f>'26 - V21i'!F76</f>
        <v>2.1474588403722263</v>
      </c>
      <c r="L75" s="3">
        <f>'27 - V22i'!F77</f>
        <v>29.725609756097558</v>
      </c>
    </row>
    <row r="76" spans="2:12">
      <c r="B76" s="2" t="s">
        <v>69</v>
      </c>
      <c r="C76" s="505">
        <f>'18 -V13i'!AK77</f>
        <v>1.7070672584499831</v>
      </c>
      <c r="D76" s="505">
        <f>'19 - V14i'!H77</f>
        <v>0.85353362922499154</v>
      </c>
      <c r="E76" s="505">
        <f>'20 - V15i'!W77</f>
        <v>2.9020143393649711</v>
      </c>
      <c r="F76" s="505">
        <f>'21 - V16i '!F78</f>
        <v>1.0242403550699897</v>
      </c>
      <c r="G76" s="505">
        <f>'22 - V17i'!N78</f>
        <v>5.9747354045749406</v>
      </c>
      <c r="H76" s="505">
        <f>'23 - V18i '!F78</f>
        <v>37.896893137589622</v>
      </c>
      <c r="I76" s="505">
        <f>'24 - V19i'!F78</f>
        <v>30.76923076923077</v>
      </c>
      <c r="J76" s="505">
        <f>'25 - V20i'!H78</f>
        <v>46.153846153846153</v>
      </c>
      <c r="K76" s="505">
        <f>'26 - V21i'!F77</f>
        <v>3.9428289797930018</v>
      </c>
      <c r="L76" s="3">
        <f>'27 - V22i'!F78</f>
        <v>23.972602739726025</v>
      </c>
    </row>
    <row r="77" spans="2:12">
      <c r="B77" s="2" t="s">
        <v>70</v>
      </c>
      <c r="C77" s="505">
        <f>'18 -V13i'!AK78</f>
        <v>0.91652027801115099</v>
      </c>
      <c r="D77" s="505">
        <f>'19 - V14i'!H78</f>
        <v>1.2220270373482012</v>
      </c>
      <c r="E77" s="505">
        <f>'20 - V15i'!W78</f>
        <v>2.36767738486214</v>
      </c>
      <c r="F77" s="505">
        <f>'21 - V16i '!F79</f>
        <v>0.61101351867410059</v>
      </c>
      <c r="G77" s="505">
        <f>'22 - V17i'!N79</f>
        <v>8.4014358817688848</v>
      </c>
      <c r="H77" s="505">
        <f>'23 - V18i '!F79</f>
        <v>35.209654013595049</v>
      </c>
      <c r="I77" s="505">
        <f>'24 - V19i'!F79</f>
        <v>17.094017094017097</v>
      </c>
      <c r="J77" s="505">
        <f>'25 - V20i'!H79</f>
        <v>17.094017094017097</v>
      </c>
      <c r="K77" s="505">
        <f>'26 - V21i'!F78</f>
        <v>3.5022180714452489</v>
      </c>
      <c r="L77" s="3">
        <f>'27 - V22i'!F79</f>
        <v>13.168086754453912</v>
      </c>
    </row>
    <row r="78" spans="2:12">
      <c r="B78" s="2" t="s">
        <v>71</v>
      </c>
      <c r="C78" s="505">
        <f>'18 -V13i'!AK79</f>
        <v>1.5574383254423123</v>
      </c>
      <c r="D78" s="505">
        <f>'19 - V14i'!H79</f>
        <v>0.87216546224769498</v>
      </c>
      <c r="E78" s="505">
        <f>'20 - V15i'!W79</f>
        <v>1.9312235235484676</v>
      </c>
      <c r="F78" s="505">
        <f>'21 - V16i '!F80</f>
        <v>0.56067779715923249</v>
      </c>
      <c r="G78" s="505">
        <f>'22 - V17i'!N80</f>
        <v>11.338151009220036</v>
      </c>
      <c r="H78" s="505">
        <f>'23 - V18i '!F80</f>
        <v>27.784699725890853</v>
      </c>
      <c r="I78" s="505">
        <f>'24 - V19i'!F80</f>
        <v>16.304347826086957</v>
      </c>
      <c r="J78" s="505">
        <f>'25 - V20i'!H80</f>
        <v>27.173913043478262</v>
      </c>
      <c r="K78" s="505">
        <f>'26 - V21i'!F79</f>
        <v>2.2720387761284457</v>
      </c>
      <c r="L78" s="3">
        <f>'27 - V22i'!F80</f>
        <v>18.498367791077257</v>
      </c>
    </row>
    <row r="79" spans="2:12">
      <c r="B79" s="2" t="s">
        <v>72</v>
      </c>
      <c r="C79" s="505">
        <f>'18 -V13i'!AK80</f>
        <v>2.7352297592997812</v>
      </c>
      <c r="D79" s="505">
        <f>'19 - V14i'!H80</f>
        <v>3.5557986870897156</v>
      </c>
      <c r="E79" s="505">
        <f>'20 - V15i'!W80</f>
        <v>5.4704595185995624</v>
      </c>
      <c r="F79" s="505">
        <f>'21 - V16i '!F81</f>
        <v>1.3676148796498906</v>
      </c>
      <c r="G79" s="505">
        <f>'22 - V17i'!N81</f>
        <v>20.514223194748357</v>
      </c>
      <c r="H79" s="505">
        <f>'23 - V18i '!F81</f>
        <v>32.822757111597369</v>
      </c>
      <c r="I79" s="505">
        <f>'24 - V19i'!F81</f>
        <v>21.739130434782609</v>
      </c>
      <c r="J79" s="505">
        <f>'25 - V20i'!H81</f>
        <v>0</v>
      </c>
      <c r="K79" s="505">
        <f>'26 - V21i'!F80</f>
        <v>3.1225604996096799</v>
      </c>
      <c r="L79" s="3">
        <f>'27 - V22i'!F81</f>
        <v>13.66120218579235</v>
      </c>
    </row>
    <row r="80" spans="2:12">
      <c r="B80" s="2" t="s">
        <v>73</v>
      </c>
      <c r="C80" s="505">
        <f>'18 -V13i'!AK81</f>
        <v>1.3979496738117427</v>
      </c>
      <c r="D80" s="505">
        <f>'19 - V14i'!H81</f>
        <v>0.38831935383659522</v>
      </c>
      <c r="E80" s="505">
        <f>'20 - V15i'!W81</f>
        <v>2.1745883814849334</v>
      </c>
      <c r="F80" s="505">
        <f>'21 - V16i '!F82</f>
        <v>0.54364709537123335</v>
      </c>
      <c r="G80" s="505">
        <f>'22 - V17i'!N82</f>
        <v>38.055296675986334</v>
      </c>
      <c r="H80" s="505">
        <f>'23 - V18i '!F82</f>
        <v>33.783783783783782</v>
      </c>
      <c r="I80" s="505">
        <f>'24 - V19i'!F82</f>
        <v>17.241379310344826</v>
      </c>
      <c r="J80" s="505">
        <f>'25 - V20i'!H82</f>
        <v>22.988505747126435</v>
      </c>
      <c r="K80" s="505">
        <f>'26 - V21i'!F81</f>
        <v>1.8726591760299625</v>
      </c>
      <c r="L80" s="3">
        <f>'27 - V22i'!F82</f>
        <v>15.549076773566568</v>
      </c>
    </row>
    <row r="81" spans="2:12">
      <c r="B81" s="2" t="s">
        <v>74</v>
      </c>
      <c r="C81" s="505">
        <f>'18 -V13i'!AK82</f>
        <v>1.3614703880190604</v>
      </c>
      <c r="D81" s="505">
        <f>'19 - V14i'!H82</f>
        <v>0</v>
      </c>
      <c r="E81" s="505">
        <f>'20 - V15i'!W82</f>
        <v>2.9498525073746311</v>
      </c>
      <c r="F81" s="505">
        <f>'21 - V16i '!F83</f>
        <v>0.6807351940095302</v>
      </c>
      <c r="G81" s="505">
        <f>'22 - V17i'!N83</f>
        <v>31.313818924438394</v>
      </c>
      <c r="H81" s="505">
        <f>'23 - V18i '!F83</f>
        <v>37.894259133197188</v>
      </c>
      <c r="I81" s="505">
        <f>'24 - V19i'!F83</f>
        <v>14.705882352941176</v>
      </c>
      <c r="J81" s="505">
        <f>'25 - V20i'!H83</f>
        <v>29.411764705882351</v>
      </c>
      <c r="K81" s="505">
        <f>'26 - V21i'!F82</f>
        <v>1.3003901170351106</v>
      </c>
      <c r="L81" s="3">
        <f>'27 - V22i'!F83</f>
        <v>9.3023255813953494</v>
      </c>
    </row>
    <row r="82" spans="2:12">
      <c r="B82" s="2" t="s">
        <v>75</v>
      </c>
      <c r="C82" s="505">
        <f>'18 -V13i'!AK83</f>
        <v>2.0405188747995919</v>
      </c>
      <c r="D82" s="505">
        <f>'19 - V14i'!H83</f>
        <v>0.87450808919982514</v>
      </c>
      <c r="E82" s="505">
        <f>'20 - V15i'!W83</f>
        <v>2.3320215711995336</v>
      </c>
      <c r="F82" s="505">
        <f>'21 - V16i '!F84</f>
        <v>0.87450808919982514</v>
      </c>
      <c r="G82" s="505">
        <f>'22 - V17i'!N84</f>
        <v>10.056843025797988</v>
      </c>
      <c r="H82" s="505">
        <f>'23 - V18i '!F84</f>
        <v>51.887479959189626</v>
      </c>
      <c r="I82" s="505">
        <f>'24 - V19i'!F84</f>
        <v>20.833333333333332</v>
      </c>
      <c r="J82" s="505">
        <f>'25 - V20i'!H84</f>
        <v>31.25</v>
      </c>
      <c r="K82" s="505">
        <f>'26 - V21i'!F83</f>
        <v>0.70224719101123589</v>
      </c>
      <c r="L82" s="3">
        <f>'27 - V22i'!F84</f>
        <v>11.019283746556475</v>
      </c>
    </row>
    <row r="83" spans="2:12">
      <c r="B83" s="2" t="s">
        <v>76</v>
      </c>
      <c r="C83" s="505">
        <f>'18 -V13i'!AK84</f>
        <v>2.1008403361344539</v>
      </c>
      <c r="D83" s="505">
        <f>'19 - V14i'!H84</f>
        <v>2.4009603841536613</v>
      </c>
      <c r="E83" s="505">
        <f>'20 - V15i'!W84</f>
        <v>3.0012004801920771</v>
      </c>
      <c r="F83" s="505">
        <f>'21 - V16i '!F85</f>
        <v>0.90036014405762299</v>
      </c>
      <c r="G83" s="505">
        <f>'22 - V17i'!N85</f>
        <v>14.105642256902762</v>
      </c>
      <c r="H83" s="505">
        <f>'23 - V18i '!F85</f>
        <v>44.717887154861948</v>
      </c>
      <c r="I83" s="505">
        <f>'24 - V19i'!F85</f>
        <v>0</v>
      </c>
      <c r="J83" s="505">
        <f>'25 - V20i'!H85</f>
        <v>0</v>
      </c>
      <c r="K83" s="505">
        <f>'26 - V21i'!F84</f>
        <v>0</v>
      </c>
      <c r="L83" s="3">
        <f>'27 - V22i'!F85</f>
        <v>18.779342723004696</v>
      </c>
    </row>
    <row r="84" spans="2:12">
      <c r="B84" s="2" t="s">
        <v>77</v>
      </c>
      <c r="C84" s="505">
        <f>'18 -V13i'!AK85</f>
        <v>1.3250883392226149</v>
      </c>
      <c r="D84" s="505">
        <f>'19 - V14i'!H85</f>
        <v>0.66254416961130747</v>
      </c>
      <c r="E84" s="505">
        <f>'20 - V15i'!W85</f>
        <v>2.5397526501766783</v>
      </c>
      <c r="F84" s="505">
        <f>'21 - V16i '!F86</f>
        <v>0.7729681978798586</v>
      </c>
      <c r="G84" s="505">
        <f>'22 - V17i'!N86</f>
        <v>11.484098939929329</v>
      </c>
      <c r="H84" s="505">
        <f>'23 - V18i '!F86</f>
        <v>20.759717314487631</v>
      </c>
      <c r="I84" s="505">
        <f>'24 - V19i'!F86</f>
        <v>38.461538461538467</v>
      </c>
      <c r="J84" s="505">
        <f>'25 - V20i'!H86</f>
        <v>51.282051282051277</v>
      </c>
      <c r="K84" s="505">
        <f>'26 - V21i'!F85</f>
        <v>2.1586616297895307</v>
      </c>
      <c r="L84" s="3">
        <f>'27 - V22i'!F86</f>
        <v>10.79913606911447</v>
      </c>
    </row>
    <row r="85" spans="2:12">
      <c r="B85" s="2" t="s">
        <v>78</v>
      </c>
      <c r="C85" s="505">
        <f>'18 -V13i'!AK86</f>
        <v>1.28</v>
      </c>
      <c r="D85" s="505">
        <f>'19 - V14i'!H86</f>
        <v>1.3866666666666667</v>
      </c>
      <c r="E85" s="505">
        <f>'20 - V15i'!W86</f>
        <v>2.56</v>
      </c>
      <c r="F85" s="505">
        <f>'21 - V16i '!F87</f>
        <v>0.74666666666666659</v>
      </c>
      <c r="G85" s="505">
        <f>'22 - V17i'!N87</f>
        <v>9.1733333333333338</v>
      </c>
      <c r="H85" s="505">
        <f>'23 - V18i '!F87</f>
        <v>45.973333333333329</v>
      </c>
      <c r="I85" s="505">
        <f>'24 - V19i'!F87</f>
        <v>8.695652173913043</v>
      </c>
      <c r="J85" s="505">
        <f>'25 - V20i'!H87</f>
        <v>34.782608695652172</v>
      </c>
      <c r="K85" s="505">
        <f>'26 - V21i'!F86</f>
        <v>2.6462026991267531</v>
      </c>
      <c r="L85" s="3">
        <f>'27 - V22i'!F87</f>
        <v>19.130434782608695</v>
      </c>
    </row>
    <row r="86" spans="2:12">
      <c r="B86" s="2" t="s">
        <v>79</v>
      </c>
      <c r="C86" s="505">
        <f>'18 -V13i'!AK87</f>
        <v>3.4424121770146403</v>
      </c>
      <c r="D86" s="505">
        <f>'19 - V14i'!H87</f>
        <v>3.7119986728049441</v>
      </c>
      <c r="E86" s="505">
        <f>'20 - V15i'!W87</f>
        <v>7.5691593048815893</v>
      </c>
      <c r="F86" s="505">
        <f>'21 - V16i '!F88</f>
        <v>0.47696072332130562</v>
      </c>
      <c r="G86" s="505">
        <f>'22 - V17i'!N88</f>
        <v>53.709924930529631</v>
      </c>
      <c r="H86" s="505">
        <f>'23 - V18i '!F88</f>
        <v>52.631578947368418</v>
      </c>
      <c r="I86" s="505">
        <f>'24 - V19i'!F88</f>
        <v>8.57449088960343</v>
      </c>
      <c r="J86" s="505">
        <f>'25 - V20i'!H88</f>
        <v>12.861736334405144</v>
      </c>
      <c r="K86" s="505">
        <f>'26 - V21i'!F87</f>
        <v>2.2241443222537995</v>
      </c>
      <c r="L86" s="3">
        <f>'27 - V22i'!F88</f>
        <v>25.995575221238937</v>
      </c>
    </row>
    <row r="87" spans="2:12">
      <c r="B87" s="2" t="s">
        <v>80</v>
      </c>
      <c r="C87" s="505">
        <f>'18 -V13i'!AK88</f>
        <v>2.4919013207076999</v>
      </c>
      <c r="D87" s="505">
        <f>'19 - V14i'!H88</f>
        <v>0</v>
      </c>
      <c r="E87" s="505">
        <f>'20 - V15i'!W88</f>
        <v>3.7378519810615503</v>
      </c>
      <c r="F87" s="505">
        <f>'21 - V16i '!F89</f>
        <v>0.99676052828308004</v>
      </c>
      <c r="G87" s="505">
        <f>'22 - V17i'!N89</f>
        <v>3.7378519810615503</v>
      </c>
      <c r="H87" s="505">
        <f>'23 - V18i '!F89</f>
        <v>80.239222526787941</v>
      </c>
      <c r="I87" s="505">
        <f>'24 - V19i'!F89</f>
        <v>68.627450980392169</v>
      </c>
      <c r="J87" s="505">
        <f>'25 - V20i'!H89</f>
        <v>19.607843137254903</v>
      </c>
      <c r="K87" s="505">
        <f>'26 - V21i'!F88</f>
        <v>1.3522650439486139</v>
      </c>
      <c r="L87" s="3">
        <f>'27 - V22i'!F89</f>
        <v>14.354066985645934</v>
      </c>
    </row>
    <row r="88" spans="2:12">
      <c r="B88" s="2" t="s">
        <v>81</v>
      </c>
      <c r="C88" s="505">
        <f>'18 -V13i'!AK89</f>
        <v>1.0566762728146013</v>
      </c>
      <c r="D88" s="505">
        <f>'19 - V14i'!H89</f>
        <v>2.4015369836695486</v>
      </c>
      <c r="E88" s="505">
        <f>'20 - V15i'!W89</f>
        <v>2.1613832853025938</v>
      </c>
      <c r="F88" s="505">
        <f>'21 - V16i '!F90</f>
        <v>0.48030739673390971</v>
      </c>
      <c r="G88" s="505">
        <f>'22 - V17i'!N90</f>
        <v>1.5850144092219021</v>
      </c>
      <c r="H88" s="505">
        <f>'23 - V18i '!F90</f>
        <v>40.730067243035542</v>
      </c>
      <c r="I88" s="505">
        <f>'24 - V19i'!F90</f>
        <v>11.811023622047244</v>
      </c>
      <c r="J88" s="505">
        <f>'25 - V20i'!H90</f>
        <v>15.748031496062993</v>
      </c>
      <c r="K88" s="505">
        <f>'26 - V21i'!F89</f>
        <v>2.163721601153985</v>
      </c>
      <c r="L88" s="3">
        <f>'27 - V22i'!F90</f>
        <v>23.696682464454973</v>
      </c>
    </row>
    <row r="89" spans="2:12">
      <c r="B89" s="2" t="s">
        <v>82</v>
      </c>
      <c r="C89" s="505">
        <f>'18 -V13i'!AK90</f>
        <v>1.8641810918774966</v>
      </c>
      <c r="D89" s="505">
        <f>'19 - V14i'!H90</f>
        <v>0</v>
      </c>
      <c r="E89" s="505">
        <f>'20 - V15i'!W90</f>
        <v>3.7283621837549932</v>
      </c>
      <c r="F89" s="505">
        <f>'21 - V16i '!F91</f>
        <v>1.0652463382157122</v>
      </c>
      <c r="G89" s="505">
        <f>'22 - V17i'!N91</f>
        <v>43.675099866844207</v>
      </c>
      <c r="H89" s="505">
        <f>'23 - V18i '!F91</f>
        <v>54.061251664447404</v>
      </c>
      <c r="I89" s="505">
        <f>'24 - V19i'!F91</f>
        <v>12.195121951219512</v>
      </c>
      <c r="J89" s="505">
        <f>'25 - V20i'!H91</f>
        <v>12.195121951219512</v>
      </c>
      <c r="K89" s="505">
        <f>'26 - V21i'!F90</f>
        <v>2.1261516654854713</v>
      </c>
      <c r="L89" s="3">
        <f>'27 - V22i'!F91</f>
        <v>12.539184952978056</v>
      </c>
    </row>
    <row r="90" spans="2:12">
      <c r="B90" s="2" t="s">
        <v>83</v>
      </c>
      <c r="C90" s="505">
        <f>'18 -V13i'!AK91</f>
        <v>1.7611271213576689</v>
      </c>
      <c r="D90" s="505">
        <f>'19 - V14i'!H91</f>
        <v>0</v>
      </c>
      <c r="E90" s="505">
        <f>'20 - V15i'!W91</f>
        <v>3.6023054755043225</v>
      </c>
      <c r="F90" s="505">
        <f>'21 - V16i '!F92</f>
        <v>0.72046109510086453</v>
      </c>
      <c r="G90" s="505">
        <f>'22 - V17i'!N92</f>
        <v>131.76432917066924</v>
      </c>
      <c r="H90" s="505">
        <f>'23 - V18i '!F92</f>
        <v>40.265770092859427</v>
      </c>
      <c r="I90" s="505">
        <f>'24 - V19i'!F92</f>
        <v>0</v>
      </c>
      <c r="J90" s="505">
        <f>'25 - V20i'!H92</f>
        <v>0</v>
      </c>
      <c r="K90" s="505">
        <f>'26 - V21i'!F91</f>
        <v>2.1606757022196033</v>
      </c>
      <c r="L90" s="3">
        <f>'27 - V22i'!F92</f>
        <v>18.518518518518519</v>
      </c>
    </row>
    <row r="91" spans="2:12">
      <c r="B91" s="2" t="s">
        <v>84</v>
      </c>
      <c r="C91" s="505">
        <f>'18 -V13i'!AK92</f>
        <v>1.1062456787278174</v>
      </c>
      <c r="D91" s="505">
        <f>'19 - V14i'!H92</f>
        <v>1.1062456787278174</v>
      </c>
      <c r="E91" s="505">
        <f>'20 - V15i'!W92</f>
        <v>2.9960820465545055</v>
      </c>
      <c r="F91" s="505">
        <f>'21 - V16i '!F93</f>
        <v>0.46093569946992391</v>
      </c>
      <c r="G91" s="505">
        <f>'22 - V17i'!N93</f>
        <v>3.3187370361834523</v>
      </c>
      <c r="H91" s="505">
        <f>'23 - V18i '!F93</f>
        <v>77.529384650841209</v>
      </c>
      <c r="I91" s="505">
        <f>'24 - V19i'!F93</f>
        <v>6.430868167202572</v>
      </c>
      <c r="J91" s="505">
        <f>'25 - V20i'!H93</f>
        <v>9.6463022508038598</v>
      </c>
      <c r="K91" s="505">
        <f>'26 - V21i'!F92</f>
        <v>2.0902496003934585</v>
      </c>
      <c r="L91" s="3">
        <f>'27 - V22i'!F93</f>
        <v>21.378941742383752</v>
      </c>
    </row>
    <row r="92" spans="2:12">
      <c r="B92" s="2" t="s">
        <v>85</v>
      </c>
      <c r="C92" s="505">
        <f>'18 -V13i'!AK93</f>
        <v>3.1948881789137378</v>
      </c>
      <c r="D92" s="505">
        <f>'19 - V14i'!H93</f>
        <v>3.4406488080609487</v>
      </c>
      <c r="E92" s="505">
        <f>'20 - V15i'!W93</f>
        <v>3.6864094372081593</v>
      </c>
      <c r="F92" s="505">
        <f>'21 - V16i '!F94</f>
        <v>1.2288031457360531</v>
      </c>
      <c r="G92" s="505">
        <f>'22 - V17i'!N94</f>
        <v>11.796510199066111</v>
      </c>
      <c r="H92" s="505">
        <f>'23 - V18i '!F94</f>
        <v>54.558859670680754</v>
      </c>
      <c r="I92" s="505">
        <f>'24 - V19i'!F94</f>
        <v>25.641025641025639</v>
      </c>
      <c r="J92" s="505">
        <f>'25 - V20i'!H94</f>
        <v>25.641025641025639</v>
      </c>
      <c r="K92" s="505">
        <f>'26 - V21i'!F93</f>
        <v>0</v>
      </c>
      <c r="L92" s="3">
        <f>'27 - V22i'!F94</f>
        <v>9.2807424593967518</v>
      </c>
    </row>
    <row r="93" spans="2:12">
      <c r="B93" s="2" t="s">
        <v>86</v>
      </c>
      <c r="C93" s="505">
        <f>'18 -V13i'!AK94</f>
        <v>1.0476689366160294</v>
      </c>
      <c r="D93" s="505">
        <f>'19 - V14i'!H94</f>
        <v>0</v>
      </c>
      <c r="E93" s="505">
        <f>'20 - V15i'!W94</f>
        <v>1.676270298585647</v>
      </c>
      <c r="F93" s="505">
        <f>'21 - V16i '!F95</f>
        <v>0.62860136196961758</v>
      </c>
      <c r="G93" s="505">
        <f>'22 - V17i'!N95</f>
        <v>29.125196437925617</v>
      </c>
      <c r="H93" s="505">
        <f>'23 - V18i '!F95</f>
        <v>35.725510738606602</v>
      </c>
      <c r="I93" s="505">
        <f>'24 - V19i'!F95</f>
        <v>8.3333333333333339</v>
      </c>
      <c r="J93" s="505">
        <f>'25 - V20i'!H95</f>
        <v>16.666666666666668</v>
      </c>
      <c r="K93" s="505">
        <f>'26 - V21i'!F94</f>
        <v>2.356637863315004</v>
      </c>
      <c r="L93" s="3">
        <f>'27 - V22i'!F95</f>
        <v>15.037593984962406</v>
      </c>
    </row>
    <row r="94" spans="2:12">
      <c r="B94" s="2" t="s">
        <v>87</v>
      </c>
      <c r="C94" s="505">
        <f>'18 -V13i'!AK95</f>
        <v>1.444564824846515</v>
      </c>
      <c r="D94" s="505">
        <f>'19 - V14i'!H95</f>
        <v>0</v>
      </c>
      <c r="E94" s="505">
        <f>'20 - V15i'!W95</f>
        <v>6.8616829180209464</v>
      </c>
      <c r="F94" s="505">
        <f>'21 - V16i '!F96</f>
        <v>1.0834236186348862</v>
      </c>
      <c r="G94" s="505">
        <f>'22 - V17i'!N96</f>
        <v>0.36114120621162876</v>
      </c>
      <c r="H94" s="505">
        <f>'23 - V18i '!F96</f>
        <v>51.282051282051277</v>
      </c>
      <c r="I94" s="505">
        <f>'24 - V19i'!F96</f>
        <v>24.390243902439025</v>
      </c>
      <c r="J94" s="505">
        <f>'25 - V20i'!H96</f>
        <v>24.390243902439025</v>
      </c>
      <c r="K94" s="505">
        <f>'26 - V21i'!F95</f>
        <v>5.644402634054563</v>
      </c>
      <c r="L94" s="3">
        <f>'27 - V22i'!F96</f>
        <v>16.666666666666668</v>
      </c>
    </row>
    <row r="95" spans="2:12">
      <c r="B95" s="2" t="s">
        <v>88</v>
      </c>
      <c r="C95" s="505">
        <f>'18 -V13i'!AK96</f>
        <v>2.2741368616911308</v>
      </c>
      <c r="D95" s="505">
        <f>'19 - V14i'!H96</f>
        <v>5.5819722968782308</v>
      </c>
      <c r="E95" s="505">
        <f>'20 - V15i'!W96</f>
        <v>4.7550134380814555</v>
      </c>
      <c r="F95" s="505">
        <f>'21 - V16i '!F97</f>
        <v>1.2404382881951623</v>
      </c>
      <c r="G95" s="505">
        <f>'22 - V17i'!N97</f>
        <v>9.9235063055612986</v>
      </c>
      <c r="H95" s="505">
        <f>'23 - V18i '!F97</f>
        <v>114.12032251395493</v>
      </c>
      <c r="I95" s="505">
        <f>'24 - V19i'!F97</f>
        <v>11.111111111111111</v>
      </c>
      <c r="J95" s="505">
        <f>'25 - V20i'!H97</f>
        <v>11.111111111111111</v>
      </c>
      <c r="K95" s="505">
        <f>'26 - V21i'!F96</f>
        <v>1.2232415902140672</v>
      </c>
      <c r="L95" s="3">
        <f>'27 - V22i'!F97</f>
        <v>15.317286652078774</v>
      </c>
    </row>
    <row r="96" spans="2:12">
      <c r="B96" s="2" t="s">
        <v>89</v>
      </c>
      <c r="C96" s="505">
        <f>'18 -V13i'!AK97</f>
        <v>1.7713222920910459</v>
      </c>
      <c r="D96" s="505">
        <f>'19 - V14i'!H97</f>
        <v>3.0998140111593306</v>
      </c>
      <c r="E96" s="505">
        <f>'20 - V15i'!W97</f>
        <v>3.4540784695775399</v>
      </c>
      <c r="F96" s="505">
        <f>'21 - V16i '!F98</f>
        <v>0.70852891683641839</v>
      </c>
      <c r="G96" s="505">
        <f>'22 - V17i'!N98</f>
        <v>89.097511292179618</v>
      </c>
      <c r="H96" s="505">
        <f>'23 - V18i '!F98</f>
        <v>102.38242848286245</v>
      </c>
      <c r="I96" s="505">
        <f>'24 - V19i'!F98</f>
        <v>16.216216216216218</v>
      </c>
      <c r="J96" s="505">
        <f>'25 - V20i'!H98</f>
        <v>10.810810810810811</v>
      </c>
      <c r="K96" s="505">
        <f>'26 - V21i'!F97</f>
        <v>1.4917951268025857</v>
      </c>
      <c r="L96" s="3">
        <f>'27 - V22i'!F98</f>
        <v>16.90391459074733</v>
      </c>
    </row>
    <row r="97" spans="2:12">
      <c r="B97" s="2" t="s">
        <v>90</v>
      </c>
      <c r="C97" s="505">
        <f>'18 -V13i'!AK98</f>
        <v>1.3333333333333333</v>
      </c>
      <c r="D97" s="505">
        <f>'19 - V14i'!H98</f>
        <v>3.010752688172043</v>
      </c>
      <c r="E97" s="505">
        <f>'20 - V15i'!W98</f>
        <v>2.623655913978495</v>
      </c>
      <c r="F97" s="505">
        <f>'21 - V16i '!F99</f>
        <v>0.4731182795698925</v>
      </c>
      <c r="G97" s="505">
        <f>'22 - V17i'!N99</f>
        <v>10.666666666666666</v>
      </c>
      <c r="H97" s="505">
        <f>'23 - V18i '!F99</f>
        <v>73.849462365591393</v>
      </c>
      <c r="I97" s="505">
        <f>'24 - V19i'!F99</f>
        <v>14.88833746898263</v>
      </c>
      <c r="J97" s="505">
        <f>'25 - V20i'!H99</f>
        <v>27.29528535980149</v>
      </c>
      <c r="K97" s="505">
        <f>'26 - V21i'!F98</f>
        <v>2.6044492674986435</v>
      </c>
      <c r="L97" s="3">
        <f>'27 - V22i'!F99</f>
        <v>16.613418530351439</v>
      </c>
    </row>
    <row r="98" spans="2:12">
      <c r="B98" s="2" t="s">
        <v>91</v>
      </c>
      <c r="C98" s="505">
        <f>'18 -V13i'!AK99</f>
        <v>1.0828061776941926</v>
      </c>
      <c r="D98" s="505">
        <f>'19 - V14i'!H99</f>
        <v>1.7666837636063144</v>
      </c>
      <c r="E98" s="505">
        <f>'20 - V15i'!W99</f>
        <v>3.6473471248646496</v>
      </c>
      <c r="F98" s="505">
        <f>'21 - V16i '!F100</f>
        <v>0.51290818943409133</v>
      </c>
      <c r="G98" s="505">
        <f>'22 - V17i'!N100</f>
        <v>1.5957143671282841</v>
      </c>
      <c r="H98" s="505">
        <f>'23 - V18i '!F100</f>
        <v>70.382401550122523</v>
      </c>
      <c r="I98" s="505">
        <f>'24 - V19i'!F100</f>
        <v>16.597510373443985</v>
      </c>
      <c r="J98" s="505">
        <f>'25 - V20i'!H100</f>
        <v>12.448132780082986</v>
      </c>
      <c r="K98" s="505">
        <f>'26 - V21i'!F99</f>
        <v>2.4011525532255482</v>
      </c>
      <c r="L98" s="3">
        <f>'27 - V22i'!F100</f>
        <v>15.151515151515152</v>
      </c>
    </row>
    <row r="99" spans="2:12">
      <c r="B99" s="2" t="s">
        <v>92</v>
      </c>
      <c r="C99" s="505">
        <f>'18 -V13i'!AK100</f>
        <v>0.89648410141476398</v>
      </c>
      <c r="D99" s="505">
        <f>'19 - V14i'!H100</f>
        <v>1.1766353831068777</v>
      </c>
      <c r="E99" s="505">
        <f>'20 - V15i'!W100</f>
        <v>2.8295279450903488</v>
      </c>
      <c r="F99" s="505">
        <f>'21 - V16i '!F101</f>
        <v>0.39221179436895925</v>
      </c>
      <c r="G99" s="505">
        <f>'22 - V17i'!N101</f>
        <v>10.785824345146379</v>
      </c>
      <c r="H99" s="505">
        <f>'23 - V18i '!F101</f>
        <v>61.465191203249752</v>
      </c>
      <c r="I99" s="505">
        <f>'24 - V19i'!F101</f>
        <v>4.5941807044410421</v>
      </c>
      <c r="J99" s="505">
        <f>'25 - V20i'!H101</f>
        <v>27.565084226646245</v>
      </c>
      <c r="K99" s="505">
        <f>'26 - V21i'!F100</f>
        <v>3.1121799405856558</v>
      </c>
      <c r="L99" s="3">
        <f>'27 - V22i'!F101</f>
        <v>19.41428101349128</v>
      </c>
    </row>
    <row r="100" spans="2:12">
      <c r="B100" s="2" t="s">
        <v>93</v>
      </c>
      <c r="C100" s="505">
        <f>'18 -V13i'!AK101</f>
        <v>3.0337504740235115</v>
      </c>
      <c r="D100" s="505">
        <f>'19 - V14i'!H101</f>
        <v>0</v>
      </c>
      <c r="E100" s="505">
        <f>'20 - V15i'!W101</f>
        <v>6.4467197572999622</v>
      </c>
      <c r="F100" s="505">
        <f>'21 - V16i '!F102</f>
        <v>1.1376564277588168</v>
      </c>
      <c r="G100" s="505">
        <f>'22 - V17i'!N102</f>
        <v>4.9298445202882064</v>
      </c>
      <c r="H100" s="505">
        <f>'23 - V18i '!F102</f>
        <v>42.851725445582098</v>
      </c>
      <c r="I100" s="505">
        <f>'24 - V19i'!F102</f>
        <v>25</v>
      </c>
      <c r="J100" s="505">
        <f>'25 - V20i'!H102</f>
        <v>25</v>
      </c>
      <c r="K100" s="505">
        <f>'26 - V21i'!F101</f>
        <v>3.4129692832764507</v>
      </c>
      <c r="L100" s="3">
        <f>'27 - V22i'!F102</f>
        <v>27.906976744186046</v>
      </c>
    </row>
    <row r="101" spans="2:12">
      <c r="B101" s="2" t="s">
        <v>94</v>
      </c>
      <c r="C101" s="505">
        <f>'18 -V13i'!AK102</f>
        <v>1.1082489666327202</v>
      </c>
      <c r="D101" s="505">
        <f>'19 - V14i'!H102</f>
        <v>1.9169711855268674</v>
      </c>
      <c r="E101" s="505">
        <f>'20 - V15i'!W102</f>
        <v>2.8754567782903013</v>
      </c>
      <c r="F101" s="505">
        <f>'21 - V16i '!F103</f>
        <v>0.56910082070328871</v>
      </c>
      <c r="G101" s="505">
        <f>'22 - V17i'!N103</f>
        <v>2.456119331456299</v>
      </c>
      <c r="H101" s="505">
        <f>'23 - V18i '!F103</f>
        <v>68.352003833942362</v>
      </c>
      <c r="I101" s="505">
        <f>'24 - V19i'!F103</f>
        <v>7.9522862823061624</v>
      </c>
      <c r="J101" s="505">
        <f>'25 - V20i'!H103</f>
        <v>13.916500994035786</v>
      </c>
      <c r="K101" s="505">
        <f>'26 - V21i'!F102</f>
        <v>3.5243012867797723</v>
      </c>
      <c r="L101" s="3">
        <f>'27 - V22i'!F103</f>
        <v>19.992455677102981</v>
      </c>
    </row>
    <row r="102" spans="2:12">
      <c r="B102" s="2" t="s">
        <v>95</v>
      </c>
      <c r="C102" s="505">
        <f>'18 -V13i'!AK103</f>
        <v>1.5777395295467584</v>
      </c>
      <c r="D102" s="505">
        <f>'19 - V14i'!H103</f>
        <v>0</v>
      </c>
      <c r="E102" s="505">
        <f>'20 - V15i'!W103</f>
        <v>1.5777395295467584</v>
      </c>
      <c r="F102" s="505">
        <f>'21 - V16i '!F104</f>
        <v>1.0040160642570279</v>
      </c>
      <c r="G102" s="505">
        <f>'22 - V17i'!N104</f>
        <v>9.3230063109581192</v>
      </c>
      <c r="H102" s="505">
        <f>'23 - V18i '!F104</f>
        <v>33.993115318416528</v>
      </c>
      <c r="I102" s="505">
        <f>'24 - V19i'!F104</f>
        <v>12.820512820512819</v>
      </c>
      <c r="J102" s="505">
        <f>'25 - V20i'!H104</f>
        <v>0</v>
      </c>
      <c r="K102" s="505">
        <f>'26 - V21i'!F103</f>
        <v>1.8436578171091444</v>
      </c>
      <c r="L102" s="3">
        <f>'27 - V22i'!F104</f>
        <v>16.949152542372882</v>
      </c>
    </row>
    <row r="103" spans="2:12">
      <c r="B103" s="2" t="s">
        <v>96</v>
      </c>
      <c r="C103" s="505">
        <f>'18 -V13i'!AK104</f>
        <v>4.5901639344262293</v>
      </c>
      <c r="D103" s="505">
        <f>'19 - V14i'!H104</f>
        <v>0</v>
      </c>
      <c r="E103" s="505">
        <f>'20 - V15i'!W104</f>
        <v>7.2131147540983607</v>
      </c>
      <c r="F103" s="505">
        <f>'21 - V16i '!F105</f>
        <v>1.9672131147540983</v>
      </c>
      <c r="G103" s="505">
        <f>'22 - V17i'!N105</f>
        <v>2.622950819672131</v>
      </c>
      <c r="H103" s="505">
        <f>'23 - V18i '!F105</f>
        <v>85.245901639344254</v>
      </c>
      <c r="I103" s="505">
        <f>'24 - V19i'!F105</f>
        <v>0</v>
      </c>
      <c r="J103" s="505">
        <f>'25 - V20i'!H105</f>
        <v>71.428571428571431</v>
      </c>
      <c r="K103" s="505">
        <f>'26 - V21i'!F104</f>
        <v>4.6620046620046622</v>
      </c>
      <c r="L103" s="3">
        <f>'27 - V22i'!F105</f>
        <v>15.151515151515152</v>
      </c>
    </row>
    <row r="104" spans="2:12">
      <c r="B104" s="2" t="s">
        <v>97</v>
      </c>
      <c r="C104" s="505">
        <f>'18 -V13i'!AK105</f>
        <v>1.8436178288688863</v>
      </c>
      <c r="D104" s="505">
        <f>'19 - V14i'!H105</f>
        <v>2.4509272313198136</v>
      </c>
      <c r="E104" s="505">
        <f>'20 - V15i'!W105</f>
        <v>4.0559592235115502</v>
      </c>
      <c r="F104" s="505">
        <f>'21 - V16i '!F106</f>
        <v>0.4554820518381954</v>
      </c>
      <c r="G104" s="505">
        <f>'22 - V17i'!N106</f>
        <v>58.713805444094994</v>
      </c>
      <c r="H104" s="505">
        <f>'23 - V18i '!F106</f>
        <v>72.942197158659582</v>
      </c>
      <c r="I104" s="505">
        <f>'24 - V19i'!F106</f>
        <v>15.116279069767442</v>
      </c>
      <c r="J104" s="505">
        <f>'25 - V20i'!H106</f>
        <v>18.604651162790699</v>
      </c>
      <c r="K104" s="505">
        <f>'26 - V21i'!F105</f>
        <v>2.9980921231943309</v>
      </c>
      <c r="L104" s="3">
        <f>'27 - V22i'!F106</f>
        <v>30.437539632213063</v>
      </c>
    </row>
    <row r="105" spans="2:12">
      <c r="B105" s="2" t="s">
        <v>98</v>
      </c>
      <c r="C105" s="505">
        <f>'18 -V13i'!AK106</f>
        <v>0.93392481905206637</v>
      </c>
      <c r="D105" s="505">
        <f>'19 - V14i'!H106</f>
        <v>1.4008872285780996</v>
      </c>
      <c r="E105" s="505">
        <f>'20 - V15i'!W106</f>
        <v>1.9456767063584715</v>
      </c>
      <c r="F105" s="505">
        <f>'21 - V16i '!F107</f>
        <v>0.62261654603471095</v>
      </c>
      <c r="G105" s="505">
        <f>'22 - V17i'!N107</f>
        <v>15.409759514359093</v>
      </c>
      <c r="H105" s="505">
        <f>'23 - V18i '!F107</f>
        <v>33.699120554128726</v>
      </c>
      <c r="I105" s="505">
        <f>'24 - V19i'!F107</f>
        <v>5.8139534883720927</v>
      </c>
      <c r="J105" s="505">
        <f>'25 - V20i'!H107</f>
        <v>5.8139534883720927</v>
      </c>
      <c r="K105" s="505">
        <f>'26 - V21i'!F106</f>
        <v>1.780767708745548</v>
      </c>
      <c r="L105" s="3">
        <f>'27 - V22i'!F107</f>
        <v>11.848341232227487</v>
      </c>
    </row>
    <row r="106" spans="2:12">
      <c r="B106" s="2" t="s">
        <v>99</v>
      </c>
      <c r="C106" s="505">
        <f>'18 -V13i'!AK107</f>
        <v>2.2455089820359282</v>
      </c>
      <c r="D106" s="505">
        <f>'19 - V14i'!H107</f>
        <v>3.5553892215568861</v>
      </c>
      <c r="E106" s="505">
        <f>'20 - V15i'!W107</f>
        <v>2.9940119760479043</v>
      </c>
      <c r="F106" s="505">
        <f>'21 - V16i '!F108</f>
        <v>1.3098802395209579</v>
      </c>
      <c r="G106" s="505">
        <f>'22 - V17i'!N108</f>
        <v>5.0523952095808387</v>
      </c>
      <c r="H106" s="505">
        <f>'23 - V18i '!F108</f>
        <v>107.78443113772455</v>
      </c>
      <c r="I106" s="505">
        <f>'24 - V19i'!F108</f>
        <v>10.989010989010989</v>
      </c>
      <c r="J106" s="505">
        <f>'25 - V20i'!H108</f>
        <v>10.989010989010989</v>
      </c>
      <c r="K106" s="505">
        <f>'26 - V21i'!F107</f>
        <v>4.0444893832153692</v>
      </c>
      <c r="L106" s="3">
        <f>'27 - V22i'!F108</f>
        <v>10.615711252653927</v>
      </c>
    </row>
    <row r="107" spans="2:12">
      <c r="B107" s="2" t="s">
        <v>100</v>
      </c>
      <c r="C107" s="505">
        <f>'18 -V13i'!AK108</f>
        <v>1.2319316688567674</v>
      </c>
      <c r="D107" s="505">
        <f>'19 - V14i'!H108</f>
        <v>0.32851511169513797</v>
      </c>
      <c r="E107" s="505">
        <f>'20 - V15i'!W108</f>
        <v>2.2174770039421814</v>
      </c>
      <c r="F107" s="505">
        <f>'21 - V16i '!F109</f>
        <v>0.82128777923784491</v>
      </c>
      <c r="G107" s="505">
        <f>'22 - V17i'!N109</f>
        <v>1.6425755584756898</v>
      </c>
      <c r="H107" s="505">
        <f>'23 - V18i '!F109</f>
        <v>44.021024967148492</v>
      </c>
      <c r="I107" s="505">
        <f>'24 - V19i'!F109</f>
        <v>12.738853503184714</v>
      </c>
      <c r="J107" s="505">
        <f>'25 - V20i'!H109</f>
        <v>12.738853503184714</v>
      </c>
      <c r="K107" s="505">
        <f>'26 - V21i'!F108</f>
        <v>2.3965141612200438</v>
      </c>
      <c r="L107" s="3">
        <f>'27 - V22i'!F109</f>
        <v>24.417314095449502</v>
      </c>
    </row>
    <row r="108" spans="2:12">
      <c r="B108" s="2" t="s">
        <v>101</v>
      </c>
      <c r="C108" s="505">
        <f>'18 -V13i'!AK109</f>
        <v>3.9370078740157481</v>
      </c>
      <c r="D108" s="505">
        <f>'19 - V14i'!H109</f>
        <v>0</v>
      </c>
      <c r="E108" s="505">
        <f>'20 - V15i'!W109</f>
        <v>5.0107372942018609</v>
      </c>
      <c r="F108" s="505">
        <f>'21 - V16i '!F110</f>
        <v>1.4316392269148175</v>
      </c>
      <c r="G108" s="505">
        <f>'22 - V17i'!N110</f>
        <v>1.4316392269148175</v>
      </c>
      <c r="H108" s="505">
        <f>'23 - V18i '!F110</f>
        <v>49.033643521832495</v>
      </c>
      <c r="I108" s="505">
        <f>'24 - V19i'!F110</f>
        <v>0</v>
      </c>
      <c r="J108" s="505">
        <f>'25 - V20i'!H110</f>
        <v>0</v>
      </c>
      <c r="K108" s="505">
        <f>'26 - V21i'!F109</f>
        <v>1.0718113612004287</v>
      </c>
      <c r="L108" s="3">
        <f>'27 - V22i'!F110</f>
        <v>18.726591760299627</v>
      </c>
    </row>
    <row r="109" spans="2:12">
      <c r="B109" s="2" t="s">
        <v>102</v>
      </c>
      <c r="C109" s="505">
        <f>'18 -V13i'!AK110</f>
        <v>1.2550200803212852</v>
      </c>
      <c r="D109" s="505">
        <f>'19 - V14i'!H110</f>
        <v>6.1495983935742977</v>
      </c>
      <c r="E109" s="505">
        <f>'20 - V15i'!W110</f>
        <v>3.6395582329317269</v>
      </c>
      <c r="F109" s="505">
        <f>'21 - V16i '!F111</f>
        <v>0.6275100401606426</v>
      </c>
      <c r="G109" s="505">
        <f>'22 - V17i'!N111</f>
        <v>1.3177710843373494</v>
      </c>
      <c r="H109" s="505">
        <f>'23 - V18i '!F111</f>
        <v>99.585843373493972</v>
      </c>
      <c r="I109" s="505">
        <f>'24 - V19i'!F111</f>
        <v>0</v>
      </c>
      <c r="J109" s="505">
        <f>'25 - V20i'!H111</f>
        <v>18.957345971563981</v>
      </c>
      <c r="K109" s="505">
        <f>'26 - V21i'!F110</f>
        <v>1.7730496453900708</v>
      </c>
      <c r="L109" s="3">
        <f>'27 - V22i'!F111</f>
        <v>18.430439952437574</v>
      </c>
    </row>
    <row r="110" spans="2:12">
      <c r="B110" s="2" t="s">
        <v>103</v>
      </c>
      <c r="C110" s="505">
        <f>'18 -V13i'!AK111</f>
        <v>2.6614064750454003</v>
      </c>
      <c r="D110" s="505">
        <f>'19 - V14i'!H111</f>
        <v>3.2876197632913771</v>
      </c>
      <c r="E110" s="505">
        <f>'20 - V15i'!W111</f>
        <v>7.6711127810132131</v>
      </c>
      <c r="F110" s="505">
        <f>'21 - V16i '!F112</f>
        <v>0.50097063059678126</v>
      </c>
      <c r="G110" s="505">
        <f>'22 - V17i'!N112</f>
        <v>12.242469785208842</v>
      </c>
      <c r="H110" s="505">
        <f>'23 - V18i '!F112</f>
        <v>81.658212787275346</v>
      </c>
      <c r="I110" s="505">
        <f>'24 - V19i'!F112</f>
        <v>8.310249307479225</v>
      </c>
      <c r="J110" s="505">
        <f>'25 - V20i'!H112</f>
        <v>15.235457063711912</v>
      </c>
      <c r="K110" s="505">
        <f>'26 - V21i'!F111</f>
        <v>3.095628822915113</v>
      </c>
      <c r="L110" s="3">
        <f>'27 - V22i'!F112</f>
        <v>29.263612377068842</v>
      </c>
    </row>
    <row r="111" spans="2:12">
      <c r="B111" s="2" t="s">
        <v>104</v>
      </c>
      <c r="C111" s="505">
        <f>'18 -V13i'!AK112</f>
        <v>2.4475144131404329</v>
      </c>
      <c r="D111" s="505">
        <f>'19 - V14i'!H112</f>
        <v>1.686065484607854</v>
      </c>
      <c r="E111" s="505">
        <f>'20 - V15i'!W112</f>
        <v>6.6354835200696174</v>
      </c>
      <c r="F111" s="505">
        <f>'21 - V16i '!F113</f>
        <v>0.97900576525617311</v>
      </c>
      <c r="G111" s="505">
        <f>'22 - V17i'!N113</f>
        <v>5.7652561731752421</v>
      </c>
      <c r="H111" s="505">
        <f>'23 - V18i '!F113</f>
        <v>88.273686500598274</v>
      </c>
      <c r="I111" s="505">
        <f>'24 - V19i'!F113</f>
        <v>19.607843137254903</v>
      </c>
      <c r="J111" s="505">
        <f>'25 - V20i'!H113</f>
        <v>15.686274509803921</v>
      </c>
      <c r="K111" s="505">
        <f>'26 - V21i'!F112</f>
        <v>2.4943876278373662</v>
      </c>
      <c r="L111" s="3">
        <f>'27 - V22i'!F113</f>
        <v>20.547945205479451</v>
      </c>
    </row>
    <row r="112" spans="2:12">
      <c r="B112" s="2" t="s">
        <v>105</v>
      </c>
      <c r="C112" s="505">
        <f>'18 -V13i'!AK113</f>
        <v>1.4524328249818446</v>
      </c>
      <c r="D112" s="505">
        <f>'19 - V14i'!H113</f>
        <v>0</v>
      </c>
      <c r="E112" s="505">
        <f>'20 - V15i'!W113</f>
        <v>5.083514887436456</v>
      </c>
      <c r="F112" s="505">
        <f>'21 - V16i '!F114</f>
        <v>1.0893246187363836</v>
      </c>
      <c r="G112" s="505">
        <f>'22 - V17i'!N114</f>
        <v>7.9883805374001451</v>
      </c>
      <c r="H112" s="505">
        <f>'23 - V18i '!F114</f>
        <v>39.578794480755263</v>
      </c>
      <c r="I112" s="505">
        <f>'24 - V19i'!F114</f>
        <v>0</v>
      </c>
      <c r="J112" s="505">
        <f>'25 - V20i'!H114</f>
        <v>0</v>
      </c>
      <c r="K112" s="505">
        <f>'26 - V21i'!F113</f>
        <v>0.99502487562189046</v>
      </c>
      <c r="L112" s="3">
        <f>'27 - V22i'!F114</f>
        <v>22.727272727272727</v>
      </c>
    </row>
    <row r="113" spans="2:12">
      <c r="B113" s="2" t="s">
        <v>106</v>
      </c>
      <c r="C113" s="505">
        <f>'18 -V13i'!AK114</f>
        <v>2.200956937799043</v>
      </c>
      <c r="D113" s="505">
        <f>'19 - V14i'!H114</f>
        <v>3.5406698564593304</v>
      </c>
      <c r="E113" s="505">
        <f>'20 - V15i'!W114</f>
        <v>3.7320574162679425</v>
      </c>
      <c r="F113" s="505">
        <f>'21 - V16i '!F115</f>
        <v>0.38277511961722488</v>
      </c>
      <c r="G113" s="505">
        <f>'22 - V17i'!N115</f>
        <v>2.2966507177033493</v>
      </c>
      <c r="H113" s="505">
        <f>'23 - V18i '!F115</f>
        <v>67.081339712918663</v>
      </c>
      <c r="I113" s="505">
        <f>'24 - V19i'!F115</f>
        <v>12.658227848101266</v>
      </c>
      <c r="J113" s="505">
        <f>'25 - V20i'!H115</f>
        <v>12.658227848101266</v>
      </c>
      <c r="K113" s="505">
        <f>'26 - V21i'!F114</f>
        <v>4.4748618057383522</v>
      </c>
      <c r="L113" s="3">
        <f>'27 - V22i'!F115</f>
        <v>18.791946308724832</v>
      </c>
    </row>
    <row r="114" spans="2:12">
      <c r="B114" s="2" t="s">
        <v>107</v>
      </c>
      <c r="C114" s="505">
        <f>'18 -V13i'!AK115</f>
        <v>2.8700287002870031</v>
      </c>
      <c r="D114" s="505">
        <f>'19 - V14i'!H115</f>
        <v>6.1500615006150063</v>
      </c>
      <c r="E114" s="505">
        <f>'20 - V15i'!W115</f>
        <v>6.1500615006150063</v>
      </c>
      <c r="F114" s="505">
        <f>'21 - V16i '!F116</f>
        <v>1.2300123001230012</v>
      </c>
      <c r="G114" s="505">
        <f>'22 - V17i'!N116</f>
        <v>6.1500615006150063</v>
      </c>
      <c r="H114" s="505">
        <f>'23 - V18i '!F116</f>
        <v>40.59040590405904</v>
      </c>
      <c r="I114" s="505">
        <f>'24 - V19i'!F116</f>
        <v>0</v>
      </c>
      <c r="J114" s="505">
        <f>'25 - V20i'!H116</f>
        <v>0</v>
      </c>
      <c r="K114" s="505">
        <f>'26 - V21i'!F115</f>
        <v>4.4742729306487696</v>
      </c>
      <c r="L114" s="3">
        <f>'27 - V22i'!F116</f>
        <v>13.953488372093023</v>
      </c>
    </row>
    <row r="115" spans="2:12">
      <c r="B115" s="2" t="s">
        <v>108</v>
      </c>
      <c r="C115" s="505">
        <f>'18 -V13i'!AK116</f>
        <v>1.3600155430347776</v>
      </c>
      <c r="D115" s="505">
        <f>'19 - V14i'!H116</f>
        <v>3.4971828249465711</v>
      </c>
      <c r="E115" s="505">
        <f>'20 - V15i'!W116</f>
        <v>3.302894890227317</v>
      </c>
      <c r="F115" s="505">
        <f>'21 - V16i '!F117</f>
        <v>0.77715173887701583</v>
      </c>
      <c r="G115" s="505">
        <f>'22 - V17i'!N117</f>
        <v>2.3314552166310474</v>
      </c>
      <c r="H115" s="505">
        <f>'23 - V18i '!F117</f>
        <v>59.840683893530212</v>
      </c>
      <c r="I115" s="505">
        <f>'24 - V19i'!F117</f>
        <v>14.925373134328359</v>
      </c>
      <c r="J115" s="505">
        <f>'25 - V20i'!H117</f>
        <v>29.850746268656717</v>
      </c>
      <c r="K115" s="505">
        <f>'26 - V21i'!F116</f>
        <v>3.6939313984168862</v>
      </c>
      <c r="L115" s="3">
        <f>'27 - V22i'!F117</f>
        <v>21.978021978021978</v>
      </c>
    </row>
    <row r="116" spans="2:12">
      <c r="B116" s="2" t="s">
        <v>109</v>
      </c>
      <c r="C116" s="505">
        <f>'18 -V13i'!AK117</f>
        <v>2.4576062914721062</v>
      </c>
      <c r="D116" s="505">
        <f>'19 - V14i'!H117</f>
        <v>0</v>
      </c>
      <c r="E116" s="505">
        <f>'20 - V15i'!W117</f>
        <v>2.7033669206193167</v>
      </c>
      <c r="F116" s="505">
        <f>'21 - V16i '!F118</f>
        <v>0.98304251658884234</v>
      </c>
      <c r="G116" s="505">
        <f>'22 - V17i'!N118</f>
        <v>5.652494470385844</v>
      </c>
      <c r="H116" s="505">
        <f>'23 - V18i '!F118</f>
        <v>11.550749569918899</v>
      </c>
      <c r="I116" s="505">
        <f>'24 - V19i'!F118</f>
        <v>0</v>
      </c>
      <c r="J116" s="505">
        <f>'25 - V20i'!H118</f>
        <v>0</v>
      </c>
      <c r="K116" s="505">
        <f>'26 - V21i'!F117</f>
        <v>0</v>
      </c>
      <c r="L116" s="3">
        <f>'27 - V22i'!F118</f>
        <v>19.230769230769234</v>
      </c>
    </row>
    <row r="117" spans="2:12">
      <c r="B117" s="2" t="s">
        <v>110</v>
      </c>
      <c r="C117" s="505">
        <f>'18 -V13i'!AK118</f>
        <v>2.9255507839724886</v>
      </c>
      <c r="D117" s="505">
        <f>'19 - V14i'!H118</f>
        <v>2.2870211549456831</v>
      </c>
      <c r="E117" s="505">
        <f>'20 - V15i'!W118</f>
        <v>6.1056787403020705</v>
      </c>
      <c r="F117" s="505">
        <f>'21 - V16i '!F119</f>
        <v>0.45490019322824721</v>
      </c>
      <c r="G117" s="505">
        <f>'22 - V17i'!N119</f>
        <v>3.576600601803742</v>
      </c>
      <c r="H117" s="505">
        <f>'23 - V18i '!F119</f>
        <v>70.567957498132415</v>
      </c>
      <c r="I117" s="505">
        <f>'24 - V19i'!F119</f>
        <v>9.1907071738575432</v>
      </c>
      <c r="J117" s="505">
        <f>'25 - V20i'!H119</f>
        <v>11.48838396732193</v>
      </c>
      <c r="K117" s="505">
        <f>'26 - V21i'!F118</f>
        <v>2.3080172689149228</v>
      </c>
      <c r="L117" s="3">
        <f>'27 - V22i'!F119</f>
        <v>20.343804105861981</v>
      </c>
    </row>
    <row r="118" spans="2:12">
      <c r="B118" s="2" t="s">
        <v>111</v>
      </c>
      <c r="C118" s="505">
        <f>'18 -V13i'!AK119</f>
        <v>1.2353667862815461</v>
      </c>
      <c r="D118" s="505">
        <f>'19 - V14i'!H119</f>
        <v>3.5884463791987766</v>
      </c>
      <c r="E118" s="505">
        <f>'20 - V15i'!W119</f>
        <v>2.0589446438025765</v>
      </c>
      <c r="F118" s="505">
        <f>'21 - V16i '!F120</f>
        <v>0.70592387787516919</v>
      </c>
      <c r="G118" s="505">
        <f>'22 - V17i'!N120</f>
        <v>17.76575092652509</v>
      </c>
      <c r="H118" s="505">
        <f>'23 - V18i '!F120</f>
        <v>66.239190540620044</v>
      </c>
      <c r="I118" s="505">
        <f>'24 - V19i'!F120</f>
        <v>21.505376344086024</v>
      </c>
      <c r="J118" s="505">
        <f>'25 - V20i'!H120</f>
        <v>10.752688172043012</v>
      </c>
      <c r="K118" s="505">
        <f>'26 - V21i'!F119</f>
        <v>2.2671782350889429</v>
      </c>
      <c r="L118" s="3">
        <f>'27 - V22i'!F120</f>
        <v>21.160822249093105</v>
      </c>
    </row>
    <row r="119" spans="2:12">
      <c r="B119" s="2" t="s">
        <v>112</v>
      </c>
      <c r="C119" s="505">
        <f>'18 -V13i'!AK120</f>
        <v>3.0998140111593306</v>
      </c>
      <c r="D119" s="505">
        <f>'19 - V14i'!H120</f>
        <v>4.3397396156230625</v>
      </c>
      <c r="E119" s="505">
        <f>'20 - V15i'!W120</f>
        <v>3.4097954122752636</v>
      </c>
      <c r="F119" s="505">
        <f>'21 - V16i '!F121</f>
        <v>1.5499070055796653</v>
      </c>
      <c r="G119" s="505">
        <f>'22 - V17i'!N121</f>
        <v>0.61996280223186606</v>
      </c>
      <c r="H119" s="505">
        <f>'23 - V18i '!F121</f>
        <v>80.905145691258525</v>
      </c>
      <c r="I119" s="505">
        <f>'24 - V19i'!F121</f>
        <v>23.255813953488371</v>
      </c>
      <c r="J119" s="505">
        <f>'25 - V20i'!H121</f>
        <v>69.767441860465112</v>
      </c>
      <c r="K119" s="505">
        <f>'26 - V21i'!F120</f>
        <v>1.7167381974248925</v>
      </c>
      <c r="L119" s="3">
        <f>'27 - V22i'!F121</f>
        <v>22.140221402214021</v>
      </c>
    </row>
    <row r="120" spans="2:12">
      <c r="B120" s="2" t="s">
        <v>113</v>
      </c>
      <c r="C120" s="505">
        <f>'18 -V13i'!AK121</f>
        <v>2.6086956521739131</v>
      </c>
      <c r="D120" s="505">
        <f>'19 - V14i'!H121</f>
        <v>0</v>
      </c>
      <c r="E120" s="505">
        <f>'20 - V15i'!W121</f>
        <v>4.5652173913043486</v>
      </c>
      <c r="F120" s="505">
        <f>'21 - V16i '!F122</f>
        <v>0.86956521739130443</v>
      </c>
      <c r="G120" s="505">
        <f>'22 - V17i'!N122</f>
        <v>30</v>
      </c>
      <c r="H120" s="505">
        <f>'23 - V18i '!F122</f>
        <v>53.260869565217391</v>
      </c>
      <c r="I120" s="505">
        <f>'24 - V19i'!F122</f>
        <v>11.111111111111111</v>
      </c>
      <c r="J120" s="505">
        <f>'25 - V20i'!H122</f>
        <v>11.111111111111111</v>
      </c>
      <c r="K120" s="505">
        <f>'26 - V21i'!F121</f>
        <v>2.7085590465872156</v>
      </c>
      <c r="L120" s="3">
        <f>'27 - V22i'!F122</f>
        <v>25</v>
      </c>
    </row>
    <row r="121" spans="2:12">
      <c r="B121" s="2" t="s">
        <v>114</v>
      </c>
      <c r="C121" s="505">
        <f>'18 -V13i'!AK122</f>
        <v>2.9629629629629628</v>
      </c>
      <c r="D121" s="505">
        <f>'19 - V14i'!H122</f>
        <v>1.4814814814814814</v>
      </c>
      <c r="E121" s="505">
        <f>'20 - V15i'!W122</f>
        <v>2.9629629629629628</v>
      </c>
      <c r="F121" s="505">
        <f>'21 - V16i '!F123</f>
        <v>0.7407407407407407</v>
      </c>
      <c r="G121" s="505">
        <f>'22 - V17i'!N123</f>
        <v>25.555555555555557</v>
      </c>
      <c r="H121" s="505">
        <f>'23 - V18i '!F123</f>
        <v>51.111111111111114</v>
      </c>
      <c r="I121" s="505">
        <f>'24 - V19i'!F123</f>
        <v>0</v>
      </c>
      <c r="J121" s="505">
        <f>'25 - V20i'!H123</f>
        <v>0</v>
      </c>
      <c r="K121" s="505">
        <f>'26 - V21i'!F122</f>
        <v>2.8409090909090908</v>
      </c>
      <c r="L121" s="3">
        <f>'27 - V22i'!F123</f>
        <v>29.069767441860463</v>
      </c>
    </row>
    <row r="122" spans="2:12">
      <c r="B122" s="2" t="s">
        <v>115</v>
      </c>
      <c r="C122" s="505">
        <f>'18 -V13i'!AK123</f>
        <v>3.0538589672404219</v>
      </c>
      <c r="D122" s="505">
        <f>'19 - V14i'!H123</f>
        <v>0</v>
      </c>
      <c r="E122" s="505">
        <f>'20 - V15i'!W123</f>
        <v>5.8300943920044421</v>
      </c>
      <c r="F122" s="505">
        <f>'21 - V16i '!F124</f>
        <v>0.83287062742920603</v>
      </c>
      <c r="G122" s="505">
        <f>'22 - V17i'!N124</f>
        <v>56.912826207662405</v>
      </c>
      <c r="H122" s="505">
        <f>'23 - V18i '!F124</f>
        <v>38.034425319267072</v>
      </c>
      <c r="I122" s="505">
        <f>'24 - V19i'!F124</f>
        <v>20.408163265306122</v>
      </c>
      <c r="J122" s="505">
        <f>'25 - V20i'!H124</f>
        <v>20.408163265306122</v>
      </c>
      <c r="K122" s="505">
        <f>'26 - V21i'!F123</f>
        <v>0.61199510403916768</v>
      </c>
      <c r="L122" s="3">
        <f>'27 - V22i'!F124</f>
        <v>9.6618357487922708</v>
      </c>
    </row>
    <row r="123" spans="2:12">
      <c r="B123" s="2" t="s">
        <v>116</v>
      </c>
      <c r="C123" s="505">
        <f>'18 -V13i'!AK124</f>
        <v>1.053001053001053</v>
      </c>
      <c r="D123" s="505">
        <f>'19 - V14i'!H124</f>
        <v>3.1590031590031589</v>
      </c>
      <c r="E123" s="505">
        <f>'20 - V15i'!W124</f>
        <v>2.2230022230022231</v>
      </c>
      <c r="F123" s="505">
        <f>'21 - V16i '!F125</f>
        <v>0.58500058500058494</v>
      </c>
      <c r="G123" s="505">
        <f>'22 - V17i'!N125</f>
        <v>2.925002925002925</v>
      </c>
      <c r="H123" s="505">
        <f>'23 - V18i '!F125</f>
        <v>80.730080730080729</v>
      </c>
      <c r="I123" s="505">
        <f>'24 - V19i'!F125</f>
        <v>26.785714285714285</v>
      </c>
      <c r="J123" s="505">
        <f>'25 - V20i'!H125</f>
        <v>26.785714285714285</v>
      </c>
      <c r="K123" s="505">
        <f>'26 - V21i'!F124</f>
        <v>1.8039687312086592</v>
      </c>
      <c r="L123" s="3">
        <f>'27 - V22i'!F125</f>
        <v>8.695652173913043</v>
      </c>
    </row>
    <row r="124" spans="2:12">
      <c r="B124" s="2" t="s">
        <v>117</v>
      </c>
      <c r="C124" s="505">
        <f>'18 -V13i'!AK125</f>
        <v>2.5284450063211126</v>
      </c>
      <c r="D124" s="505">
        <f>'19 - V14i'!H125</f>
        <v>0</v>
      </c>
      <c r="E124" s="505">
        <f>'20 - V15i'!W125</f>
        <v>3.4766118836915298</v>
      </c>
      <c r="F124" s="505">
        <f>'21 - V16i '!F126</f>
        <v>0.94816687737041716</v>
      </c>
      <c r="G124" s="505">
        <f>'22 - V17i'!N126</f>
        <v>10.429835651074589</v>
      </c>
      <c r="H124" s="505">
        <f>'23 - V18i '!F126</f>
        <v>40.139064475347659</v>
      </c>
      <c r="I124" s="505">
        <f>'24 - V19i'!F126</f>
        <v>0</v>
      </c>
      <c r="J124" s="505">
        <f>'25 - V20i'!H126</f>
        <v>0</v>
      </c>
      <c r="K124" s="505">
        <f>'26 - V21i'!F125</f>
        <v>1.9305019305019306</v>
      </c>
      <c r="L124" s="3">
        <f>'27 - V22i'!F126</f>
        <v>20.134228187919462</v>
      </c>
    </row>
    <row r="125" spans="2:12">
      <c r="B125" s="2" t="s">
        <v>118</v>
      </c>
      <c r="C125" s="505">
        <f>'18 -V13i'!AK126</f>
        <v>1.2822861329913904</v>
      </c>
      <c r="D125" s="505">
        <f>'19 - V14i'!H126</f>
        <v>0</v>
      </c>
      <c r="E125" s="505">
        <f>'20 - V15i'!W126</f>
        <v>4.0300421322586555</v>
      </c>
      <c r="F125" s="505">
        <f>'21 - V16i '!F127</f>
        <v>0.54955119985345302</v>
      </c>
      <c r="G125" s="505">
        <f>'22 - V17i'!N127</f>
        <v>1.8318373328448432</v>
      </c>
      <c r="H125" s="505">
        <f>'23 - V18i '!F127</f>
        <v>42.681809855284854</v>
      </c>
      <c r="I125" s="505">
        <f>'24 - V19i'!F127</f>
        <v>23.809523809523807</v>
      </c>
      <c r="J125" s="505">
        <f>'25 - V20i'!H127</f>
        <v>11.904761904761903</v>
      </c>
      <c r="K125" s="505">
        <f>'26 - V21i'!F126</f>
        <v>1.2531328320802004</v>
      </c>
      <c r="L125" s="3">
        <f>'27 - V22i'!F127</f>
        <v>19.417475728155338</v>
      </c>
    </row>
    <row r="126" spans="2:12">
      <c r="B126" s="2" t="s">
        <v>119</v>
      </c>
      <c r="C126" s="505">
        <f>'18 -V13i'!AK127</f>
        <v>0.87270188503607171</v>
      </c>
      <c r="D126" s="505">
        <f>'19 - V14i'!H127</f>
        <v>1.1636025133814289</v>
      </c>
      <c r="E126" s="505">
        <f>'20 - V15i'!W127</f>
        <v>2.9090062834535724</v>
      </c>
      <c r="F126" s="505">
        <f>'21 - V16i '!F128</f>
        <v>0.87270188503607171</v>
      </c>
      <c r="G126" s="505">
        <f>'22 - V17i'!N128</f>
        <v>5.8180125669071447</v>
      </c>
      <c r="H126" s="505">
        <f>'23 - V18i '!F128</f>
        <v>33.802653013730513</v>
      </c>
      <c r="I126" s="505">
        <f>'24 - V19i'!F128</f>
        <v>8.5836909871244629</v>
      </c>
      <c r="J126" s="505">
        <f>'25 - V20i'!H128</f>
        <v>21.459227467811157</v>
      </c>
      <c r="K126" s="505">
        <f>'26 - V21i'!F127</f>
        <v>3.2545392257622474</v>
      </c>
      <c r="L126" s="3">
        <f>'27 - V22i'!F128</f>
        <v>17.229953611663355</v>
      </c>
    </row>
    <row r="127" spans="2:12">
      <c r="B127" s="2" t="s">
        <v>120</v>
      </c>
      <c r="C127" s="505">
        <f>'18 -V13i'!AK128</f>
        <v>1.7596782302664655</v>
      </c>
      <c r="D127" s="505">
        <f>'19 - V14i'!H128</f>
        <v>3.3517680576504105</v>
      </c>
      <c r="E127" s="505">
        <f>'20 - V15i'!W128</f>
        <v>4.0221216691804926</v>
      </c>
      <c r="F127" s="505">
        <f>'21 - V16i '!F129</f>
        <v>0.75414781297134237</v>
      </c>
      <c r="G127" s="505">
        <f>'22 - V17i'!N129</f>
        <v>1.6758840288252053</v>
      </c>
      <c r="H127" s="505">
        <f>'23 - V18i '!F129</f>
        <v>72.565778448131397</v>
      </c>
      <c r="I127" s="505">
        <f>'24 - V19i'!F129</f>
        <v>26.490066225165563</v>
      </c>
      <c r="J127" s="505">
        <f>'25 - V20i'!H129</f>
        <v>13.245033112582782</v>
      </c>
      <c r="K127" s="505">
        <f>'26 - V21i'!F128</f>
        <v>0.70406007979347573</v>
      </c>
      <c r="L127" s="3">
        <f>'27 - V22i'!F129</f>
        <v>13.333333333333334</v>
      </c>
    </row>
    <row r="128" spans="2:12">
      <c r="B128" s="2" t="s">
        <v>121</v>
      </c>
      <c r="C128" s="505">
        <f>'18 -V13i'!AK129</f>
        <v>0.97513408093612863</v>
      </c>
      <c r="D128" s="505">
        <f>'19 - V14i'!H129</f>
        <v>0</v>
      </c>
      <c r="E128" s="505">
        <f>'20 - V15i'!W129</f>
        <v>2.681618722574354</v>
      </c>
      <c r="F128" s="505">
        <f>'21 - V16i '!F130</f>
        <v>0.97513408093612863</v>
      </c>
      <c r="G128" s="505">
        <f>'22 - V17i'!N130</f>
        <v>1.4627011214041932</v>
      </c>
      <c r="H128" s="505">
        <f>'23 - V18i '!F130</f>
        <v>35.104826913700634</v>
      </c>
      <c r="I128" s="505">
        <f>'24 - V19i'!F130</f>
        <v>76.923076923076934</v>
      </c>
      <c r="J128" s="505">
        <f>'25 - V20i'!H130</f>
        <v>0</v>
      </c>
      <c r="K128" s="505">
        <f>'26 - V21i'!F129</f>
        <v>0.77041602465331283</v>
      </c>
      <c r="L128" s="3">
        <f>'27 - V22i'!F130</f>
        <v>4.3103448275862064</v>
      </c>
    </row>
    <row r="129" spans="2:12">
      <c r="B129" s="2" t="s">
        <v>122</v>
      </c>
      <c r="C129" s="505">
        <f>'18 -V13i'!AK130</f>
        <v>1.4519226265748677</v>
      </c>
      <c r="D129" s="505">
        <f>'19 - V14i'!H130</f>
        <v>1.0303967027305514</v>
      </c>
      <c r="E129" s="505">
        <f>'20 - V15i'!W130</f>
        <v>2.9975176806706947</v>
      </c>
      <c r="F129" s="505">
        <f>'21 - V16i '!F131</f>
        <v>0.60887077888623486</v>
      </c>
      <c r="G129" s="505">
        <f>'22 - V17i'!N131</f>
        <v>4.2620954522036438</v>
      </c>
      <c r="H129" s="505">
        <f>'23 - V18i '!F131</f>
        <v>48.662826097138307</v>
      </c>
      <c r="I129" s="505">
        <f>'24 - V19i'!F131</f>
        <v>24.193548387096772</v>
      </c>
      <c r="J129" s="505">
        <f>'25 - V20i'!H131</f>
        <v>36.290322580645167</v>
      </c>
      <c r="K129" s="505">
        <f>'26 - V21i'!F130</f>
        <v>3.2093846834882691</v>
      </c>
      <c r="L129" s="3">
        <f>'27 - V22i'!F131</f>
        <v>15.195369030390738</v>
      </c>
    </row>
    <row r="130" spans="2:12">
      <c r="B130" s="2" t="s">
        <v>123</v>
      </c>
      <c r="C130" s="505">
        <f>'18 -V13i'!AK131</f>
        <v>1.5940488841657809</v>
      </c>
      <c r="D130" s="505">
        <f>'19 - V14i'!H131</f>
        <v>0</v>
      </c>
      <c r="E130" s="505">
        <f>'20 - V15i'!W131</f>
        <v>3.7194473963868226</v>
      </c>
      <c r="F130" s="505">
        <f>'21 - V16i '!F132</f>
        <v>0.70846617074034712</v>
      </c>
      <c r="G130" s="505">
        <f>'22 - V17i'!N132</f>
        <v>18.774353524619201</v>
      </c>
      <c r="H130" s="505">
        <f>'23 - V18i '!F132</f>
        <v>57.385759829968116</v>
      </c>
      <c r="I130" s="505">
        <f>'24 - V19i'!F132</f>
        <v>23.4375</v>
      </c>
      <c r="J130" s="505">
        <f>'25 - V20i'!H132</f>
        <v>23.4375</v>
      </c>
      <c r="K130" s="505">
        <f>'26 - V21i'!F131</f>
        <v>2.1358393848782575</v>
      </c>
      <c r="L130" s="3">
        <f>'27 - V22i'!F132</f>
        <v>29.900332225913623</v>
      </c>
    </row>
    <row r="131" spans="2:12">
      <c r="B131" s="2" t="s">
        <v>124</v>
      </c>
      <c r="C131" s="505">
        <f>'18 -V13i'!AK132</f>
        <v>1.3838620395997445</v>
      </c>
      <c r="D131" s="505">
        <f>'19 - V14i'!H132</f>
        <v>2.2886949116457314</v>
      </c>
      <c r="E131" s="505">
        <f>'20 - V15i'!W132</f>
        <v>1.5967638918458591</v>
      </c>
      <c r="F131" s="505">
        <f>'21 - V16i '!F133</f>
        <v>0.37257824143070045</v>
      </c>
      <c r="G131" s="505">
        <f>'22 - V17i'!N133</f>
        <v>2.5548222269533745</v>
      </c>
      <c r="H131" s="505">
        <f>'23 - V18i '!F133</f>
        <v>36.885245901639344</v>
      </c>
      <c r="I131" s="505">
        <f>'24 - V19i'!F133</f>
        <v>13.953488372093023</v>
      </c>
      <c r="J131" s="505">
        <f>'25 - V20i'!H133</f>
        <v>9.3023255813953494</v>
      </c>
      <c r="K131" s="505">
        <f>'26 - V21i'!F132</f>
        <v>2.8307508939213348</v>
      </c>
      <c r="L131" s="3">
        <f>'27 - V22i'!F133</f>
        <v>22.535211267605636</v>
      </c>
    </row>
    <row r="132" spans="2:12">
      <c r="B132" s="2" t="s">
        <v>125</v>
      </c>
      <c r="C132" s="505">
        <f>'18 -V13i'!AK133</f>
        <v>1.2440389798880365</v>
      </c>
      <c r="D132" s="505">
        <f>'19 - V14i'!H133</f>
        <v>0</v>
      </c>
      <c r="E132" s="505">
        <f>'20 - V15i'!W133</f>
        <v>2.4880779597760729</v>
      </c>
      <c r="F132" s="505">
        <f>'21 - V16i '!F134</f>
        <v>1.0366991499066971</v>
      </c>
      <c r="G132" s="505">
        <f>'22 - V17i'!N134</f>
        <v>1.6587186398507154</v>
      </c>
      <c r="H132" s="505">
        <f>'23 - V18i '!F134</f>
        <v>57.640472734812356</v>
      </c>
      <c r="I132" s="505">
        <f>'24 - V19i'!F134</f>
        <v>35.714285714285715</v>
      </c>
      <c r="J132" s="505">
        <f>'25 - V20i'!H134</f>
        <v>0</v>
      </c>
      <c r="K132" s="505">
        <f>'26 - V21i'!F133</f>
        <v>2.7337342810278837</v>
      </c>
      <c r="L132" s="3">
        <f>'27 - V22i'!F134</f>
        <v>21.12676056338028</v>
      </c>
    </row>
    <row r="133" spans="2:12">
      <c r="B133" s="2" t="s">
        <v>126</v>
      </c>
      <c r="C133" s="505">
        <f>'18 -V13i'!AK134</f>
        <v>1.9647080225577589</v>
      </c>
      <c r="D133" s="505">
        <f>'19 - V14i'!H134</f>
        <v>1.8919410587593233</v>
      </c>
      <c r="E133" s="505">
        <f>'20 - V15i'!W134</f>
        <v>3.1653629252319444</v>
      </c>
      <c r="F133" s="505">
        <f>'21 - V16i '!F135</f>
        <v>0.40021830089139532</v>
      </c>
      <c r="G133" s="505">
        <f>'22 - V17i'!N135</f>
        <v>11.788248135346553</v>
      </c>
      <c r="H133" s="505">
        <f>'23 - V18i '!F135</f>
        <v>58.686556303438238</v>
      </c>
      <c r="I133" s="505">
        <f>'24 - V19i'!F135</f>
        <v>8.7108013937282234</v>
      </c>
      <c r="J133" s="505">
        <f>'25 - V20i'!H135</f>
        <v>24.390243902439025</v>
      </c>
      <c r="K133" s="505">
        <f>'26 - V21i'!F134</f>
        <v>2.0333150856338467</v>
      </c>
      <c r="L133" s="3">
        <f>'27 - V22i'!F135</f>
        <v>15.350877192982455</v>
      </c>
    </row>
    <row r="134" spans="2:12">
      <c r="B134" s="2" t="s">
        <v>127</v>
      </c>
      <c r="C134" s="505">
        <f>'18 -V13i'!AK135</f>
        <v>3.5190615835777126</v>
      </c>
      <c r="D134" s="505">
        <f>'19 - V14i'!H135</f>
        <v>0</v>
      </c>
      <c r="E134" s="505">
        <f>'20 - V15i'!W135</f>
        <v>7.0381231671554252</v>
      </c>
      <c r="F134" s="505">
        <f>'21 - V16i '!F136</f>
        <v>1.7595307917888563</v>
      </c>
      <c r="G134" s="505">
        <f>'22 - V17i'!N136</f>
        <v>5.8651026392961878</v>
      </c>
      <c r="H134" s="505">
        <f>'23 - V18i '!F136</f>
        <v>62.756598240469209</v>
      </c>
      <c r="I134" s="505">
        <f>'24 - V19i'!F136</f>
        <v>0</v>
      </c>
      <c r="J134" s="505">
        <f>'25 - V20i'!H136</f>
        <v>0</v>
      </c>
      <c r="K134" s="505">
        <f>'26 - V21i'!F135</f>
        <v>2.9806259314456036</v>
      </c>
      <c r="L134" s="3">
        <f>'27 - V22i'!F136</f>
        <v>0</v>
      </c>
    </row>
    <row r="135" spans="2:12">
      <c r="B135" s="2" t="s">
        <v>128</v>
      </c>
      <c r="C135" s="505">
        <f>'18 -V13i'!AK136</f>
        <v>3.59828141783029</v>
      </c>
      <c r="D135" s="505">
        <f>'19 - V14i'!H136</f>
        <v>1.9669709989258861</v>
      </c>
      <c r="E135" s="505">
        <f>'20 - V15i'!W136</f>
        <v>8.2773899033297518</v>
      </c>
      <c r="F135" s="505">
        <f>'21 - V16i '!F137</f>
        <v>0.38265306122448978</v>
      </c>
      <c r="G135" s="505">
        <f>'22 - V17i'!N137</f>
        <v>25.349087003222341</v>
      </c>
      <c r="H135" s="505">
        <f>'23 - V18i '!F137</f>
        <v>46.871643394199786</v>
      </c>
      <c r="I135" s="505">
        <f>'24 - V19i'!F137</f>
        <v>11.04148015517756</v>
      </c>
      <c r="J135" s="505">
        <f>'25 - V20i'!H137</f>
        <v>13.42882721575649</v>
      </c>
      <c r="K135" s="505">
        <f>'26 - V21i'!F136</f>
        <v>2.4906207635801887</v>
      </c>
      <c r="L135" s="3">
        <f>'27 - V22i'!F137</f>
        <v>26.061559200179737</v>
      </c>
    </row>
    <row r="136" spans="2:12">
      <c r="B136" s="2" t="s">
        <v>129</v>
      </c>
      <c r="C136" s="505">
        <f>'18 -V13i'!AK137</f>
        <v>1.8853814474252431</v>
      </c>
      <c r="D136" s="505">
        <f>'19 - V14i'!H137</f>
        <v>2.3066957373526717</v>
      </c>
      <c r="E136" s="505">
        <f>'20 - V15i'!W137</f>
        <v>6.3723786351523577</v>
      </c>
      <c r="F136" s="505">
        <f>'21 - V16i '!F138</f>
        <v>0.60037286314658578</v>
      </c>
      <c r="G136" s="505">
        <f>'22 - V17i'!N138</f>
        <v>52.443096238716677</v>
      </c>
      <c r="H136" s="505">
        <f>'23 - V18i '!F138</f>
        <v>44.08000758365722</v>
      </c>
      <c r="I136" s="505">
        <f>'24 - V19i'!F138</f>
        <v>11.450381679389313</v>
      </c>
      <c r="J136" s="505">
        <f>'25 - V20i'!H138</f>
        <v>17.175572519083971</v>
      </c>
      <c r="K136" s="505">
        <f>'26 - V21i'!F137</f>
        <v>1.8146681749622926</v>
      </c>
      <c r="L136" s="3">
        <f>'27 - V22i'!F138</f>
        <v>20.56843679880329</v>
      </c>
    </row>
    <row r="137" spans="2:12">
      <c r="B137" s="2" t="s">
        <v>130</v>
      </c>
      <c r="C137" s="505">
        <f>'18 -V13i'!AK138</f>
        <v>1.8168216308645933</v>
      </c>
      <c r="D137" s="505">
        <f>'19 - V14i'!H138</f>
        <v>1.4962060489473124</v>
      </c>
      <c r="E137" s="505">
        <f>'20 - V15i'!W138</f>
        <v>2.6717965159773431</v>
      </c>
      <c r="F137" s="505">
        <f>'21 - V16i '!F139</f>
        <v>0.85497488511274977</v>
      </c>
      <c r="G137" s="505">
        <f>'22 - V17i'!N139</f>
        <v>16.244522817142247</v>
      </c>
      <c r="H137" s="505">
        <f>'23 - V18i '!F139</f>
        <v>72.779737095222828</v>
      </c>
      <c r="I137" s="505">
        <f>'24 - V19i'!F139</f>
        <v>6.5789473684210522</v>
      </c>
      <c r="J137" s="505">
        <f>'25 - V20i'!H139</f>
        <v>6.5789473684210522</v>
      </c>
      <c r="K137" s="505">
        <f>'26 - V21i'!F138</f>
        <v>3.1152647975077881</v>
      </c>
      <c r="L137" s="3">
        <f>'27 - V22i'!F139</f>
        <v>12.76595744680851</v>
      </c>
    </row>
    <row r="138" spans="2:12">
      <c r="B138" s="2" t="s">
        <v>131</v>
      </c>
      <c r="C138" s="505">
        <f>'18 -V13i'!AK139</f>
        <v>2.8337560739935519</v>
      </c>
      <c r="D138" s="505">
        <f>'19 - V14i'!H139</f>
        <v>1.7467086620025829</v>
      </c>
      <c r="E138" s="505">
        <f>'20 - V15i'!W139</f>
        <v>5.0171419014967809</v>
      </c>
      <c r="F138" s="505">
        <f>'21 - V16i '!F140</f>
        <v>0.32518512324516169</v>
      </c>
      <c r="G138" s="505">
        <f>'22 - V17i'!N140</f>
        <v>2.6572270070890358</v>
      </c>
      <c r="H138" s="505">
        <f>'23 - V18i '!F140</f>
        <v>50.589514173425876</v>
      </c>
      <c r="I138" s="505">
        <f>'24 - V19i'!F140</f>
        <v>12.006861063464836</v>
      </c>
      <c r="J138" s="505">
        <f>'25 - V20i'!H140</f>
        <v>16.009148084619785</v>
      </c>
      <c r="K138" s="505">
        <f>'26 - V21i'!F139</f>
        <v>2.0668044536302421</v>
      </c>
      <c r="L138" s="3">
        <f>'27 - V22i'!F140</f>
        <v>23.582257158899495</v>
      </c>
    </row>
    <row r="139" spans="2:12">
      <c r="B139" s="2" t="s">
        <v>132</v>
      </c>
      <c r="C139" s="505">
        <f>'18 -V13i'!AK140</f>
        <v>1.8080667593880388</v>
      </c>
      <c r="D139" s="505">
        <f>'19 - V14i'!H140</f>
        <v>1.3908205841446453</v>
      </c>
      <c r="E139" s="505">
        <f>'20 - V15i'!W140</f>
        <v>2.5034770514603615</v>
      </c>
      <c r="F139" s="505">
        <f>'21 - V16i '!F141</f>
        <v>0.62586926286509037</v>
      </c>
      <c r="G139" s="505">
        <f>'22 - V17i'!N141</f>
        <v>23.36578581363004</v>
      </c>
      <c r="H139" s="505">
        <f>'23 - V18i '!F141</f>
        <v>44.367176634214189</v>
      </c>
      <c r="I139" s="505">
        <f>'24 - V19i'!F141</f>
        <v>13.82488479262673</v>
      </c>
      <c r="J139" s="505">
        <f>'25 - V20i'!H141</f>
        <v>32.258064516129032</v>
      </c>
      <c r="K139" s="505">
        <f>'26 - V21i'!F140</f>
        <v>2.2132534826194505</v>
      </c>
      <c r="L139" s="3">
        <f>'27 - V22i'!F141</f>
        <v>22.641509433962263</v>
      </c>
    </row>
    <row r="140" spans="2:12">
      <c r="B140" s="2" t="s">
        <v>133</v>
      </c>
      <c r="C140" s="505">
        <f>'18 -V13i'!AK141</f>
        <v>1.7233950883239983</v>
      </c>
      <c r="D140" s="505">
        <f>'19 - V14i'!H141</f>
        <v>3.9853511417492458</v>
      </c>
      <c r="E140" s="505">
        <f>'20 - V15i'!W141</f>
        <v>2.8005170185264974</v>
      </c>
      <c r="F140" s="505">
        <f>'21 - V16i '!F142</f>
        <v>0.86169754416199917</v>
      </c>
      <c r="G140" s="505">
        <f>'22 - V17i'!N142</f>
        <v>24.019819043515728</v>
      </c>
      <c r="H140" s="505">
        <f>'23 - V18i '!F142</f>
        <v>79.383886255924168</v>
      </c>
      <c r="I140" s="505">
        <f>'24 - V19i'!F142</f>
        <v>11.904761904761903</v>
      </c>
      <c r="J140" s="505">
        <f>'25 - V20i'!H142</f>
        <v>0</v>
      </c>
      <c r="K140" s="505">
        <f>'26 - V21i'!F141</f>
        <v>3.9634146341463414</v>
      </c>
      <c r="L140" s="3">
        <f>'27 - V22i'!F142</f>
        <v>32.258064516129032</v>
      </c>
    </row>
    <row r="141" spans="2:12">
      <c r="B141" s="2" t="s">
        <v>134</v>
      </c>
      <c r="C141" s="505">
        <f>'18 -V13i'!AK142</f>
        <v>1.8612071257644245</v>
      </c>
      <c r="D141" s="505">
        <f>'19 - V14i'!H142</f>
        <v>3.722414251528849</v>
      </c>
      <c r="E141" s="505">
        <f>'20 - V15i'!W142</f>
        <v>2.9247540547726669</v>
      </c>
      <c r="F141" s="505">
        <f>'21 - V16i '!F143</f>
        <v>0.79766019675618183</v>
      </c>
      <c r="G141" s="505">
        <f>'22 - V17i'!N143</f>
        <v>2.9247540547726669</v>
      </c>
      <c r="H141" s="505">
        <f>'23 - V18i '!F143</f>
        <v>50.784365860143581</v>
      </c>
      <c r="I141" s="505">
        <f>'24 - V19i'!F143</f>
        <v>0</v>
      </c>
      <c r="J141" s="505">
        <f>'25 - V20i'!H143</f>
        <v>43.478260869565219</v>
      </c>
      <c r="K141" s="505">
        <f>'26 - V21i'!F142</f>
        <v>3.1897926634768741</v>
      </c>
      <c r="L141" s="3">
        <f>'27 - V22i'!F143</f>
        <v>16.908212560386474</v>
      </c>
    </row>
    <row r="142" spans="2:12">
      <c r="B142" s="2" t="s">
        <v>135</v>
      </c>
      <c r="C142" s="505">
        <f>'18 -V13i'!AK143</f>
        <v>3.1545741324921135</v>
      </c>
      <c r="D142" s="505">
        <f>'19 - V14i'!H143</f>
        <v>6.8827071981646117</v>
      </c>
      <c r="E142" s="505">
        <f>'20 - V15i'!W143</f>
        <v>5.1620303986234584</v>
      </c>
      <c r="F142" s="505">
        <f>'21 - V16i '!F144</f>
        <v>1.4338973329509608</v>
      </c>
      <c r="G142" s="505">
        <f>'22 - V17i'!N144</f>
        <v>7.743045597935188</v>
      </c>
      <c r="H142" s="505">
        <f>'23 - V18i '!F144</f>
        <v>70.260969314597077</v>
      </c>
      <c r="I142" s="505">
        <f>'24 - V19i'!F144</f>
        <v>20</v>
      </c>
      <c r="J142" s="505">
        <f>'25 - V20i'!H144</f>
        <v>20</v>
      </c>
      <c r="K142" s="505">
        <f>'26 - V21i'!F143</f>
        <v>0.90991810737033674</v>
      </c>
      <c r="L142" s="3">
        <f>'27 - V22i'!F144</f>
        <v>36.144578313253014</v>
      </c>
    </row>
    <row r="143" spans="2:12">
      <c r="B143" s="2" t="s">
        <v>136</v>
      </c>
      <c r="C143" s="505">
        <f>'18 -V13i'!AK144</f>
        <v>3.7626628075253254</v>
      </c>
      <c r="D143" s="505">
        <f>'19 - V14i'!H144</f>
        <v>0</v>
      </c>
      <c r="E143" s="505">
        <f>'20 - V15i'!W144</f>
        <v>5.4992764109985526</v>
      </c>
      <c r="F143" s="505">
        <f>'21 - V16i '!F145</f>
        <v>1.4471780028943559</v>
      </c>
      <c r="G143" s="505">
        <f>'22 - V17i'!N145</f>
        <v>21.128798842257599</v>
      </c>
      <c r="H143" s="505">
        <f>'23 - V18i '!F145</f>
        <v>55.571635311143275</v>
      </c>
      <c r="I143" s="505">
        <f>'24 - V19i'!F145</f>
        <v>0</v>
      </c>
      <c r="J143" s="505">
        <f>'25 - V20i'!H145</f>
        <v>0</v>
      </c>
      <c r="K143" s="505">
        <f>'26 - V21i'!F144</f>
        <v>5.5161544523246651</v>
      </c>
      <c r="L143" s="3">
        <f>'27 - V22i'!F145</f>
        <v>25.316455696202532</v>
      </c>
    </row>
    <row r="144" spans="2:12">
      <c r="B144" s="2" t="s">
        <v>137</v>
      </c>
      <c r="C144" s="505">
        <f>'18 -V13i'!AK145</f>
        <v>3.8412291933418694</v>
      </c>
      <c r="D144" s="505">
        <f>'19 - V14i'!H145</f>
        <v>1.6005121638924455</v>
      </c>
      <c r="E144" s="505">
        <f>'20 - V15i'!W145</f>
        <v>3.8412291933418694</v>
      </c>
      <c r="F144" s="505">
        <f>'21 - V16i '!F146</f>
        <v>1.6005121638924455</v>
      </c>
      <c r="G144" s="505">
        <f>'22 - V17i'!N146</f>
        <v>2.2407170294494239</v>
      </c>
      <c r="H144" s="505">
        <f>'23 - V18i '!F146</f>
        <v>50.576184379001276</v>
      </c>
      <c r="I144" s="505">
        <f>'24 - V19i'!F146</f>
        <v>28.571428571428569</v>
      </c>
      <c r="J144" s="505">
        <f>'25 - V20i'!H146</f>
        <v>0</v>
      </c>
      <c r="K144" s="505">
        <f>'26 - V21i'!F145</f>
        <v>1.7286084701815039</v>
      </c>
      <c r="L144" s="3">
        <f>'27 - V22i'!F146</f>
        <v>38.626609442060087</v>
      </c>
    </row>
    <row r="145" spans="2:12">
      <c r="B145" s="2" t="s">
        <v>138</v>
      </c>
      <c r="C145" s="505">
        <f>'18 -V13i'!AK146</f>
        <v>0.78861365851306719</v>
      </c>
      <c r="D145" s="505">
        <f>'19 - V14i'!H146</f>
        <v>1.7356387942820344</v>
      </c>
      <c r="E145" s="505">
        <f>'20 - V15i'!W146</f>
        <v>3.2680976503445449</v>
      </c>
      <c r="F145" s="505">
        <f>'21 - V16i '!F147</f>
        <v>0.14808029395660216</v>
      </c>
      <c r="G145" s="505">
        <f>'22 - V17i'!N147</f>
        <v>2.5345836360943994</v>
      </c>
      <c r="H145" s="505">
        <f>'23 - V18i '!F147</f>
        <v>49.847959419112001</v>
      </c>
      <c r="I145" s="505">
        <f>'24 - V19i'!F147</f>
        <v>12.377294067434912</v>
      </c>
      <c r="J145" s="505">
        <f>'25 - V20i'!H147</f>
        <v>18.992744344857019</v>
      </c>
      <c r="K145" s="505">
        <f>'26 - V21i'!F146</f>
        <v>2.5352855599322788</v>
      </c>
      <c r="L145" s="3">
        <f>'27 - V22i'!F147</f>
        <v>27.900681900994226</v>
      </c>
    </row>
    <row r="146" spans="2:12">
      <c r="B146" s="2" t="s">
        <v>139</v>
      </c>
      <c r="C146" s="505">
        <f>'18 -V13i'!AK147</f>
        <v>1.4491518199641973</v>
      </c>
      <c r="D146" s="505">
        <f>'19 - V14i'!H147</f>
        <v>0</v>
      </c>
      <c r="E146" s="505">
        <f>'20 - V15i'!W147</f>
        <v>2.1311056175944079</v>
      </c>
      <c r="F146" s="505">
        <f>'21 - V16i '!F148</f>
        <v>0.51146534822265799</v>
      </c>
      <c r="G146" s="505">
        <f>'22 - V17i'!N148</f>
        <v>27.022419231097093</v>
      </c>
      <c r="H146" s="505">
        <f>'23 - V18i '!F148</f>
        <v>40.150029835478648</v>
      </c>
      <c r="I146" s="505">
        <f>'24 - V19i'!F148</f>
        <v>11.904761904761903</v>
      </c>
      <c r="J146" s="505">
        <f>'25 - V20i'!H148</f>
        <v>17.857142857142858</v>
      </c>
      <c r="K146" s="505">
        <f>'26 - V21i'!F147</f>
        <v>1.5018236429950653</v>
      </c>
      <c r="L146" s="3">
        <f>'27 - V22i'!F148</f>
        <v>15.366430260047281</v>
      </c>
    </row>
    <row r="147" spans="2:12">
      <c r="B147" s="2" t="s">
        <v>140</v>
      </c>
      <c r="C147" s="505">
        <f>'18 -V13i'!AK148</f>
        <v>1.1576894954911041</v>
      </c>
      <c r="D147" s="505">
        <f>'19 - V14i'!H148</f>
        <v>2.6809651474530831</v>
      </c>
      <c r="E147" s="505">
        <f>'20 - V15i'!W148</f>
        <v>2.5591030952961247</v>
      </c>
      <c r="F147" s="505">
        <f>'21 - V16i '!F149</f>
        <v>0.73117231294175</v>
      </c>
      <c r="G147" s="505">
        <f>'22 - V17i'!N149</f>
        <v>4.8135510601998535</v>
      </c>
      <c r="H147" s="505">
        <f>'23 - V18i '!F149</f>
        <v>79.149402875944432</v>
      </c>
      <c r="I147" s="505">
        <f>'24 - V19i'!F149</f>
        <v>15.748031496062993</v>
      </c>
      <c r="J147" s="505">
        <f>'25 - V20i'!H149</f>
        <v>27.559055118110237</v>
      </c>
      <c r="K147" s="505">
        <f>'26 - V21i'!F148</f>
        <v>1.2412723041117144</v>
      </c>
      <c r="L147" s="3">
        <f>'27 - V22i'!F149</f>
        <v>20.964360587002098</v>
      </c>
    </row>
    <row r="148" spans="2:12">
      <c r="B148" s="6" t="s">
        <v>141</v>
      </c>
      <c r="C148" s="589">
        <f>'18 -V13i'!AK149</f>
        <v>0.92778148890373335</v>
      </c>
      <c r="D148" s="588">
        <f>'19 - V14i'!H149</f>
        <v>1.5215616418021227</v>
      </c>
      <c r="E148" s="588">
        <f>'20 - V15i'!W149</f>
        <v>2.0411192755882133</v>
      </c>
      <c r="F148" s="588">
        <f>'21 - V16i '!F150</f>
        <v>0.4082238551176427</v>
      </c>
      <c r="G148" s="588">
        <f>'22 - V17i'!N150</f>
        <v>5.9749127885400428</v>
      </c>
      <c r="H148" s="588">
        <f>'23 - V18i '!F150</f>
        <v>49.506420247903215</v>
      </c>
      <c r="I148" s="588">
        <f>'24 - V19i'!F150</f>
        <v>3.6764705882352939</v>
      </c>
      <c r="J148" s="588">
        <f>'25 - V20i'!H150</f>
        <v>29.411764705882351</v>
      </c>
      <c r="K148" s="588">
        <f>'26 - V21i'!F149</f>
        <v>2.1538726630481606</v>
      </c>
      <c r="L148" s="5">
        <f>'27 - V22i'!F150</f>
        <v>18.076644974692698</v>
      </c>
    </row>
    <row r="149" spans="2:12">
      <c r="B149" t="s">
        <v>275</v>
      </c>
      <c r="C149" s="3"/>
      <c r="D149" s="3"/>
      <c r="E149" s="3"/>
      <c r="F149" s="3"/>
      <c r="G149" s="3"/>
      <c r="H149" s="3"/>
      <c r="I149" s="505"/>
      <c r="J149" s="505"/>
      <c r="K149" s="505"/>
      <c r="L149" s="3"/>
    </row>
  </sheetData>
  <mergeCells count="2">
    <mergeCell ref="B1:L1"/>
    <mergeCell ref="I6:L6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theme="9"/>
  </sheetPr>
  <dimension ref="B1:AK156"/>
  <sheetViews>
    <sheetView showGridLines="0" topLeftCell="V1" zoomScaleNormal="100" workbookViewId="0">
      <selection activeCell="AJ20" sqref="AJ20"/>
    </sheetView>
  </sheetViews>
  <sheetFormatPr defaultRowHeight="15"/>
  <cols>
    <col min="3" max="3" width="30" bestFit="1" customWidth="1"/>
    <col min="4" max="4" width="13" customWidth="1"/>
    <col min="5" max="16" width="14.42578125" customWidth="1"/>
    <col min="17" max="35" width="15.5703125" customWidth="1"/>
    <col min="36" max="36" width="17" customWidth="1"/>
    <col min="37" max="37" width="18.85546875" customWidth="1"/>
  </cols>
  <sheetData>
    <row r="1" spans="2:37">
      <c r="B1" s="631" t="s">
        <v>237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</row>
    <row r="2" spans="2:37">
      <c r="B2" s="20" t="s">
        <v>360</v>
      </c>
      <c r="D2" s="20"/>
    </row>
    <row r="3" spans="2:37">
      <c r="B3" s="20" t="s">
        <v>603</v>
      </c>
      <c r="D3" s="20"/>
    </row>
    <row r="4" spans="2:37">
      <c r="B4" s="103">
        <v>2021</v>
      </c>
      <c r="D4" s="21"/>
    </row>
    <row r="5" spans="2:37">
      <c r="B5" s="102" t="s">
        <v>302</v>
      </c>
      <c r="D5" s="21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</row>
    <row r="6" spans="2:37" ht="15.75" thickBot="1"/>
    <row r="7" spans="2:37" ht="93" customHeight="1" thickBot="1">
      <c r="B7" s="15" t="s">
        <v>186</v>
      </c>
      <c r="C7" s="1" t="s">
        <v>0</v>
      </c>
      <c r="D7" s="91" t="s">
        <v>600</v>
      </c>
      <c r="E7" s="286" t="s">
        <v>372</v>
      </c>
      <c r="F7" s="286" t="s">
        <v>373</v>
      </c>
      <c r="G7" s="286" t="s">
        <v>374</v>
      </c>
      <c r="H7" s="286" t="s">
        <v>375</v>
      </c>
      <c r="I7" s="286" t="s">
        <v>376</v>
      </c>
      <c r="J7" s="286" t="s">
        <v>377</v>
      </c>
      <c r="K7" s="286" t="s">
        <v>378</v>
      </c>
      <c r="L7" s="286" t="s">
        <v>379</v>
      </c>
      <c r="M7" s="286" t="s">
        <v>380</v>
      </c>
      <c r="N7" s="286" t="s">
        <v>381</v>
      </c>
      <c r="O7" s="286" t="s">
        <v>382</v>
      </c>
      <c r="P7" s="286" t="s">
        <v>383</v>
      </c>
      <c r="Q7" s="286" t="s">
        <v>384</v>
      </c>
      <c r="R7" s="286" t="s">
        <v>385</v>
      </c>
      <c r="S7" s="286" t="s">
        <v>386</v>
      </c>
      <c r="T7" s="286" t="s">
        <v>387</v>
      </c>
      <c r="U7" s="286" t="s">
        <v>388</v>
      </c>
      <c r="V7" s="286" t="s">
        <v>389</v>
      </c>
      <c r="W7" s="286" t="s">
        <v>390</v>
      </c>
      <c r="X7" s="286" t="s">
        <v>391</v>
      </c>
      <c r="Y7" s="286" t="s">
        <v>392</v>
      </c>
      <c r="Z7" s="286" t="s">
        <v>393</v>
      </c>
      <c r="AA7" s="286" t="s">
        <v>394</v>
      </c>
      <c r="AB7" s="286" t="s">
        <v>395</v>
      </c>
      <c r="AC7" s="286" t="s">
        <v>396</v>
      </c>
      <c r="AD7" s="286" t="s">
        <v>397</v>
      </c>
      <c r="AE7" s="286" t="s">
        <v>398</v>
      </c>
      <c r="AF7" s="286" t="s">
        <v>399</v>
      </c>
      <c r="AG7" s="286" t="s">
        <v>400</v>
      </c>
      <c r="AH7" s="603" t="s">
        <v>401</v>
      </c>
      <c r="AI7" s="603" t="s">
        <v>691</v>
      </c>
      <c r="AJ7" s="604" t="s">
        <v>402</v>
      </c>
      <c r="AK7" s="286" t="s">
        <v>364</v>
      </c>
    </row>
    <row r="8" spans="2:37">
      <c r="B8" s="52" t="s">
        <v>191</v>
      </c>
      <c r="C8" s="7" t="s">
        <v>192</v>
      </c>
      <c r="D8" s="93" t="s">
        <v>193</v>
      </c>
      <c r="E8" s="52" t="s">
        <v>194</v>
      </c>
      <c r="F8" s="52" t="s">
        <v>195</v>
      </c>
      <c r="G8" s="52" t="s">
        <v>196</v>
      </c>
      <c r="H8" s="52" t="s">
        <v>203</v>
      </c>
      <c r="I8" s="52" t="s">
        <v>204</v>
      </c>
      <c r="J8" s="52" t="s">
        <v>279</v>
      </c>
      <c r="K8" s="52" t="s">
        <v>284</v>
      </c>
      <c r="L8" s="52" t="s">
        <v>280</v>
      </c>
      <c r="M8" s="52" t="s">
        <v>281</v>
      </c>
      <c r="N8" s="52" t="s">
        <v>282</v>
      </c>
      <c r="O8" s="54" t="s">
        <v>403</v>
      </c>
      <c r="P8" s="273" t="s">
        <v>404</v>
      </c>
      <c r="Q8" s="273" t="s">
        <v>405</v>
      </c>
      <c r="R8" s="273" t="s">
        <v>406</v>
      </c>
      <c r="S8" s="273" t="s">
        <v>407</v>
      </c>
      <c r="T8" s="273" t="s">
        <v>408</v>
      </c>
      <c r="U8" s="273" t="s">
        <v>409</v>
      </c>
      <c r="V8" s="273" t="s">
        <v>410</v>
      </c>
      <c r="W8" s="273" t="s">
        <v>411</v>
      </c>
      <c r="X8" s="273" t="s">
        <v>414</v>
      </c>
      <c r="Y8" s="273" t="s">
        <v>412</v>
      </c>
      <c r="Z8" s="273" t="s">
        <v>413</v>
      </c>
      <c r="AA8" s="273" t="s">
        <v>415</v>
      </c>
      <c r="AB8" s="281" t="s">
        <v>416</v>
      </c>
      <c r="AC8" s="281" t="s">
        <v>417</v>
      </c>
      <c r="AD8" s="281" t="s">
        <v>418</v>
      </c>
      <c r="AE8" s="281" t="s">
        <v>419</v>
      </c>
      <c r="AF8" s="281" t="s">
        <v>420</v>
      </c>
      <c r="AG8" s="281" t="s">
        <v>421</v>
      </c>
      <c r="AH8" s="281" t="s">
        <v>422</v>
      </c>
      <c r="AI8" s="282" t="s">
        <v>423</v>
      </c>
      <c r="AJ8" s="279" t="s">
        <v>424</v>
      </c>
      <c r="AK8" s="283" t="s">
        <v>425</v>
      </c>
    </row>
    <row r="9" spans="2:37">
      <c r="B9" s="71">
        <v>5100102</v>
      </c>
      <c r="C9" s="19" t="s">
        <v>1</v>
      </c>
      <c r="D9" s="625">
        <v>5309</v>
      </c>
      <c r="E9" s="494">
        <v>0</v>
      </c>
      <c r="F9" s="274">
        <v>1</v>
      </c>
      <c r="G9" s="274">
        <v>0</v>
      </c>
      <c r="H9" s="275">
        <v>0</v>
      </c>
      <c r="I9" s="274">
        <v>0</v>
      </c>
      <c r="J9" s="274">
        <v>0</v>
      </c>
      <c r="K9" s="274">
        <v>1</v>
      </c>
      <c r="L9" s="274">
        <v>0</v>
      </c>
      <c r="M9" s="274">
        <v>0</v>
      </c>
      <c r="N9" s="275">
        <v>1</v>
      </c>
      <c r="O9" s="275">
        <v>0</v>
      </c>
      <c r="P9" s="276">
        <v>0</v>
      </c>
      <c r="Q9" s="277">
        <v>1</v>
      </c>
      <c r="R9" s="229">
        <v>0</v>
      </c>
      <c r="S9" s="229">
        <v>0</v>
      </c>
      <c r="T9" s="229">
        <v>0</v>
      </c>
      <c r="U9" s="405">
        <v>0</v>
      </c>
      <c r="V9" s="493">
        <v>0</v>
      </c>
      <c r="W9" s="229">
        <v>3</v>
      </c>
      <c r="X9" s="229">
        <v>0</v>
      </c>
      <c r="Y9" s="229">
        <v>0</v>
      </c>
      <c r="Z9" s="229">
        <v>1</v>
      </c>
      <c r="AA9" s="229">
        <v>0</v>
      </c>
      <c r="AB9" s="229">
        <v>0</v>
      </c>
      <c r="AC9" s="229">
        <v>1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78">
        <v>0</v>
      </c>
      <c r="AJ9" s="280">
        <v>9</v>
      </c>
      <c r="AK9" s="29">
        <v>1.6952345074401958</v>
      </c>
    </row>
    <row r="10" spans="2:37">
      <c r="B10" s="71">
        <v>5100201</v>
      </c>
      <c r="C10" s="19" t="s">
        <v>2</v>
      </c>
      <c r="D10" s="92">
        <v>26679</v>
      </c>
      <c r="E10" s="494">
        <v>0</v>
      </c>
      <c r="F10" s="274">
        <v>1</v>
      </c>
      <c r="G10" s="274">
        <v>0</v>
      </c>
      <c r="H10" s="275">
        <v>1</v>
      </c>
      <c r="I10" s="274">
        <v>1</v>
      </c>
      <c r="J10" s="274">
        <v>1</v>
      </c>
      <c r="K10" s="274">
        <v>12</v>
      </c>
      <c r="L10" s="274">
        <v>0</v>
      </c>
      <c r="M10" s="274">
        <v>0</v>
      </c>
      <c r="N10" s="275">
        <v>20</v>
      </c>
      <c r="O10" s="275">
        <v>18</v>
      </c>
      <c r="P10" s="276">
        <v>0</v>
      </c>
      <c r="Q10" s="277">
        <v>0</v>
      </c>
      <c r="R10" s="229">
        <v>0</v>
      </c>
      <c r="S10" s="229">
        <v>2</v>
      </c>
      <c r="T10" s="229">
        <v>0</v>
      </c>
      <c r="U10" s="405">
        <v>1</v>
      </c>
      <c r="V10" s="493">
        <v>0</v>
      </c>
      <c r="W10" s="229">
        <v>0</v>
      </c>
      <c r="X10" s="229">
        <v>0</v>
      </c>
      <c r="Y10" s="229">
        <v>0</v>
      </c>
      <c r="Z10" s="229">
        <v>2</v>
      </c>
      <c r="AA10" s="229">
        <v>0</v>
      </c>
      <c r="AB10" s="229">
        <v>2</v>
      </c>
      <c r="AC10" s="229">
        <v>4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78">
        <v>0</v>
      </c>
      <c r="AJ10" s="280">
        <v>65</v>
      </c>
      <c r="AK10" s="29">
        <v>2.43637317740545</v>
      </c>
    </row>
    <row r="11" spans="2:37">
      <c r="B11" s="71">
        <v>5100250</v>
      </c>
      <c r="C11" s="19" t="s">
        <v>3</v>
      </c>
      <c r="D11" s="92">
        <v>52105</v>
      </c>
      <c r="E11" s="494">
        <v>0</v>
      </c>
      <c r="F11" s="274">
        <v>1</v>
      </c>
      <c r="G11" s="274">
        <v>0</v>
      </c>
      <c r="H11" s="275">
        <v>1</v>
      </c>
      <c r="I11" s="274">
        <v>1</v>
      </c>
      <c r="J11" s="274">
        <v>1</v>
      </c>
      <c r="K11" s="274">
        <v>16</v>
      </c>
      <c r="L11" s="274">
        <v>0</v>
      </c>
      <c r="M11" s="274">
        <v>0</v>
      </c>
      <c r="N11" s="275">
        <v>25</v>
      </c>
      <c r="O11" s="275">
        <v>60</v>
      </c>
      <c r="P11" s="276">
        <v>0</v>
      </c>
      <c r="Q11" s="277">
        <v>2</v>
      </c>
      <c r="R11" s="229">
        <v>0</v>
      </c>
      <c r="S11" s="229">
        <v>4</v>
      </c>
      <c r="T11" s="229">
        <v>0</v>
      </c>
      <c r="U11" s="405">
        <v>1</v>
      </c>
      <c r="V11" s="493">
        <v>0</v>
      </c>
      <c r="W11" s="229">
        <v>9</v>
      </c>
      <c r="X11" s="229">
        <v>1</v>
      </c>
      <c r="Y11" s="229">
        <v>0</v>
      </c>
      <c r="Z11" s="229">
        <v>2</v>
      </c>
      <c r="AA11" s="229">
        <v>0</v>
      </c>
      <c r="AB11" s="229">
        <v>0</v>
      </c>
      <c r="AC11" s="229">
        <v>19</v>
      </c>
      <c r="AD11" s="229">
        <v>0</v>
      </c>
      <c r="AE11" s="229">
        <v>0</v>
      </c>
      <c r="AF11" s="229">
        <v>1</v>
      </c>
      <c r="AG11" s="229">
        <v>0</v>
      </c>
      <c r="AH11" s="229">
        <v>0</v>
      </c>
      <c r="AI11" s="278">
        <v>0</v>
      </c>
      <c r="AJ11" s="280">
        <v>144</v>
      </c>
      <c r="AK11" s="29">
        <v>2.7636503214662702</v>
      </c>
    </row>
    <row r="12" spans="2:37">
      <c r="B12" s="71">
        <v>5100300</v>
      </c>
      <c r="C12" s="19" t="s">
        <v>4</v>
      </c>
      <c r="D12" s="92">
        <v>19714</v>
      </c>
      <c r="E12" s="494">
        <v>1</v>
      </c>
      <c r="F12" s="274">
        <v>1</v>
      </c>
      <c r="G12" s="274">
        <v>0</v>
      </c>
      <c r="H12" s="275">
        <v>1</v>
      </c>
      <c r="I12" s="274">
        <v>0</v>
      </c>
      <c r="J12" s="274">
        <v>0</v>
      </c>
      <c r="K12" s="274">
        <v>7</v>
      </c>
      <c r="L12" s="274">
        <v>0</v>
      </c>
      <c r="M12" s="274">
        <v>0</v>
      </c>
      <c r="N12" s="275">
        <v>7</v>
      </c>
      <c r="O12" s="275">
        <v>14</v>
      </c>
      <c r="P12" s="276">
        <v>0</v>
      </c>
      <c r="Q12" s="277">
        <v>5</v>
      </c>
      <c r="R12" s="229">
        <v>0</v>
      </c>
      <c r="S12" s="229">
        <v>3</v>
      </c>
      <c r="T12" s="229">
        <v>0</v>
      </c>
      <c r="U12" s="405">
        <v>1</v>
      </c>
      <c r="V12" s="493">
        <v>0</v>
      </c>
      <c r="W12" s="229">
        <v>0</v>
      </c>
      <c r="X12" s="229">
        <v>0</v>
      </c>
      <c r="Y12" s="229">
        <v>0</v>
      </c>
      <c r="Z12" s="229">
        <v>1</v>
      </c>
      <c r="AA12" s="229">
        <v>0</v>
      </c>
      <c r="AB12" s="229">
        <v>0</v>
      </c>
      <c r="AC12" s="229">
        <v>1</v>
      </c>
      <c r="AD12" s="229">
        <v>0</v>
      </c>
      <c r="AE12" s="229">
        <v>0</v>
      </c>
      <c r="AF12" s="229">
        <v>1</v>
      </c>
      <c r="AG12" s="229">
        <v>0</v>
      </c>
      <c r="AH12" s="229">
        <v>0</v>
      </c>
      <c r="AI12" s="278">
        <v>0</v>
      </c>
      <c r="AJ12" s="280">
        <v>43</v>
      </c>
      <c r="AK12" s="29">
        <v>2.1811910317540835</v>
      </c>
    </row>
    <row r="13" spans="2:37">
      <c r="B13" s="71">
        <v>5100359</v>
      </c>
      <c r="C13" s="19" t="s">
        <v>5</v>
      </c>
      <c r="D13" s="92">
        <v>7092</v>
      </c>
      <c r="E13" s="494">
        <v>0</v>
      </c>
      <c r="F13" s="274">
        <v>1</v>
      </c>
      <c r="G13" s="274">
        <v>0</v>
      </c>
      <c r="H13" s="275">
        <v>0</v>
      </c>
      <c r="I13" s="274">
        <v>0</v>
      </c>
      <c r="J13" s="274">
        <v>0</v>
      </c>
      <c r="K13" s="274">
        <v>2</v>
      </c>
      <c r="L13" s="274">
        <v>0</v>
      </c>
      <c r="M13" s="274">
        <v>0</v>
      </c>
      <c r="N13" s="275">
        <v>1</v>
      </c>
      <c r="O13" s="275">
        <v>1</v>
      </c>
      <c r="P13" s="276">
        <v>0</v>
      </c>
      <c r="Q13" s="277">
        <v>0</v>
      </c>
      <c r="R13" s="229">
        <v>0</v>
      </c>
      <c r="S13" s="229">
        <v>0</v>
      </c>
      <c r="T13" s="229">
        <v>0</v>
      </c>
      <c r="U13" s="405">
        <v>1</v>
      </c>
      <c r="V13" s="493">
        <v>0</v>
      </c>
      <c r="W13" s="229">
        <v>0</v>
      </c>
      <c r="X13" s="229">
        <v>0</v>
      </c>
      <c r="Y13" s="229">
        <v>0</v>
      </c>
      <c r="Z13" s="229">
        <v>1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78">
        <v>0</v>
      </c>
      <c r="AJ13" s="280">
        <v>7</v>
      </c>
      <c r="AK13" s="29">
        <v>0.98702763677382976</v>
      </c>
    </row>
    <row r="14" spans="2:37">
      <c r="B14" s="71">
        <v>5100409</v>
      </c>
      <c r="C14" s="19" t="s">
        <v>6</v>
      </c>
      <c r="D14" s="92">
        <v>12323</v>
      </c>
      <c r="E14" s="494">
        <v>0</v>
      </c>
      <c r="F14" s="274">
        <v>0</v>
      </c>
      <c r="G14" s="274">
        <v>0</v>
      </c>
      <c r="H14" s="275">
        <v>0</v>
      </c>
      <c r="I14" s="274">
        <v>0</v>
      </c>
      <c r="J14" s="274">
        <v>0</v>
      </c>
      <c r="K14" s="274">
        <v>3</v>
      </c>
      <c r="L14" s="274">
        <v>0</v>
      </c>
      <c r="M14" s="274">
        <v>0</v>
      </c>
      <c r="N14" s="275">
        <v>2</v>
      </c>
      <c r="O14" s="275">
        <v>6</v>
      </c>
      <c r="P14" s="276">
        <v>0</v>
      </c>
      <c r="Q14" s="277">
        <v>1</v>
      </c>
      <c r="R14" s="229">
        <v>0</v>
      </c>
      <c r="S14" s="229">
        <v>0</v>
      </c>
      <c r="T14" s="229">
        <v>0</v>
      </c>
      <c r="U14" s="405">
        <v>1</v>
      </c>
      <c r="V14" s="493">
        <v>2</v>
      </c>
      <c r="W14" s="229">
        <v>0</v>
      </c>
      <c r="X14" s="229">
        <v>1</v>
      </c>
      <c r="Y14" s="229">
        <v>0</v>
      </c>
      <c r="Z14" s="229">
        <v>1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78">
        <v>0</v>
      </c>
      <c r="AJ14" s="280">
        <v>17</v>
      </c>
      <c r="AK14" s="29">
        <v>1.3795342043333603</v>
      </c>
    </row>
    <row r="15" spans="2:37">
      <c r="B15" s="71">
        <v>5100508</v>
      </c>
      <c r="C15" s="19" t="s">
        <v>7</v>
      </c>
      <c r="D15" s="92">
        <v>11587</v>
      </c>
      <c r="E15" s="494">
        <v>0</v>
      </c>
      <c r="F15" s="274">
        <v>1</v>
      </c>
      <c r="G15" s="274">
        <v>0</v>
      </c>
      <c r="H15" s="275">
        <v>0</v>
      </c>
      <c r="I15" s="274">
        <v>0</v>
      </c>
      <c r="J15" s="274">
        <v>0</v>
      </c>
      <c r="K15" s="274">
        <v>4</v>
      </c>
      <c r="L15" s="274">
        <v>0</v>
      </c>
      <c r="M15" s="274">
        <v>0</v>
      </c>
      <c r="N15" s="275">
        <v>1</v>
      </c>
      <c r="O15" s="275">
        <v>0</v>
      </c>
      <c r="P15" s="276">
        <v>0</v>
      </c>
      <c r="Q15" s="277">
        <v>1</v>
      </c>
      <c r="R15" s="229">
        <v>0</v>
      </c>
      <c r="S15" s="229">
        <v>0</v>
      </c>
      <c r="T15" s="229">
        <v>0</v>
      </c>
      <c r="U15" s="405">
        <v>0</v>
      </c>
      <c r="V15" s="493">
        <v>0</v>
      </c>
      <c r="W15" s="229">
        <v>2</v>
      </c>
      <c r="X15" s="229">
        <v>1</v>
      </c>
      <c r="Y15" s="229">
        <v>0</v>
      </c>
      <c r="Z15" s="229">
        <v>1</v>
      </c>
      <c r="AA15" s="229">
        <v>0</v>
      </c>
      <c r="AB15" s="229">
        <v>0</v>
      </c>
      <c r="AC15" s="229">
        <v>1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78">
        <v>0</v>
      </c>
      <c r="AJ15" s="280">
        <v>12</v>
      </c>
      <c r="AK15" s="29">
        <v>1.0356433934581859</v>
      </c>
    </row>
    <row r="16" spans="2:37">
      <c r="B16" s="71">
        <v>5100607</v>
      </c>
      <c r="C16" s="19" t="s">
        <v>8</v>
      </c>
      <c r="D16" s="92">
        <v>11413</v>
      </c>
      <c r="E16" s="494">
        <v>0</v>
      </c>
      <c r="F16" s="274">
        <v>1</v>
      </c>
      <c r="G16" s="274">
        <v>0</v>
      </c>
      <c r="H16" s="275">
        <v>0</v>
      </c>
      <c r="I16" s="274">
        <v>0</v>
      </c>
      <c r="J16" s="274">
        <v>0</v>
      </c>
      <c r="K16" s="274">
        <v>3</v>
      </c>
      <c r="L16" s="274">
        <v>0</v>
      </c>
      <c r="M16" s="274">
        <v>0</v>
      </c>
      <c r="N16" s="275">
        <v>3</v>
      </c>
      <c r="O16" s="275">
        <v>6</v>
      </c>
      <c r="P16" s="276">
        <v>0</v>
      </c>
      <c r="Q16" s="277">
        <v>0</v>
      </c>
      <c r="R16" s="229">
        <v>0</v>
      </c>
      <c r="S16" s="229">
        <v>1</v>
      </c>
      <c r="T16" s="229">
        <v>0</v>
      </c>
      <c r="U16" s="405">
        <v>0</v>
      </c>
      <c r="V16" s="493">
        <v>0</v>
      </c>
      <c r="W16" s="229">
        <v>0</v>
      </c>
      <c r="X16" s="229">
        <v>0</v>
      </c>
      <c r="Y16" s="229">
        <v>0</v>
      </c>
      <c r="Z16" s="229">
        <v>1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78">
        <v>0</v>
      </c>
      <c r="AJ16" s="280">
        <v>15</v>
      </c>
      <c r="AK16" s="29">
        <v>1.314290721107509</v>
      </c>
    </row>
    <row r="17" spans="2:37">
      <c r="B17" s="71">
        <v>5100805</v>
      </c>
      <c r="C17" s="19" t="s">
        <v>9</v>
      </c>
      <c r="D17" s="92">
        <v>10431</v>
      </c>
      <c r="E17" s="494">
        <v>0</v>
      </c>
      <c r="F17" s="274">
        <v>1</v>
      </c>
      <c r="G17" s="274">
        <v>0</v>
      </c>
      <c r="H17" s="275">
        <v>0</v>
      </c>
      <c r="I17" s="274">
        <v>0</v>
      </c>
      <c r="J17" s="274">
        <v>0</v>
      </c>
      <c r="K17" s="274">
        <v>4</v>
      </c>
      <c r="L17" s="274">
        <v>0</v>
      </c>
      <c r="M17" s="274">
        <v>0</v>
      </c>
      <c r="N17" s="275">
        <v>1</v>
      </c>
      <c r="O17" s="275">
        <v>3</v>
      </c>
      <c r="P17" s="276">
        <v>0</v>
      </c>
      <c r="Q17" s="277">
        <v>0</v>
      </c>
      <c r="R17" s="229">
        <v>0</v>
      </c>
      <c r="S17" s="229">
        <v>1</v>
      </c>
      <c r="T17" s="229">
        <v>0</v>
      </c>
      <c r="U17" s="405">
        <v>0</v>
      </c>
      <c r="V17" s="493">
        <v>0</v>
      </c>
      <c r="W17" s="229">
        <v>0</v>
      </c>
      <c r="X17" s="229">
        <v>0</v>
      </c>
      <c r="Y17" s="229">
        <v>0</v>
      </c>
      <c r="Z17" s="229">
        <v>1</v>
      </c>
      <c r="AA17" s="229">
        <v>0</v>
      </c>
      <c r="AB17" s="229">
        <v>0</v>
      </c>
      <c r="AC17" s="229">
        <v>1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78">
        <v>0</v>
      </c>
      <c r="AJ17" s="280">
        <v>12</v>
      </c>
      <c r="AK17" s="29">
        <v>1.1504170261719873</v>
      </c>
    </row>
    <row r="18" spans="2:37">
      <c r="B18" s="71">
        <v>5101001</v>
      </c>
      <c r="C18" s="19" t="s">
        <v>10</v>
      </c>
      <c r="D18" s="92">
        <v>3064</v>
      </c>
      <c r="E18" s="494">
        <v>0</v>
      </c>
      <c r="F18" s="274">
        <v>1</v>
      </c>
      <c r="G18" s="274">
        <v>0</v>
      </c>
      <c r="H18" s="275">
        <v>0</v>
      </c>
      <c r="I18" s="274">
        <v>0</v>
      </c>
      <c r="J18" s="274">
        <v>0</v>
      </c>
      <c r="K18" s="274">
        <v>1</v>
      </c>
      <c r="L18" s="274">
        <v>0</v>
      </c>
      <c r="M18" s="274">
        <v>0</v>
      </c>
      <c r="N18" s="275">
        <v>1</v>
      </c>
      <c r="O18" s="275">
        <v>0</v>
      </c>
      <c r="P18" s="276">
        <v>0</v>
      </c>
      <c r="Q18" s="277">
        <v>1</v>
      </c>
      <c r="R18" s="229">
        <v>0</v>
      </c>
      <c r="S18" s="229">
        <v>0</v>
      </c>
      <c r="T18" s="229">
        <v>0</v>
      </c>
      <c r="U18" s="405">
        <v>0</v>
      </c>
      <c r="V18" s="493">
        <v>0</v>
      </c>
      <c r="W18" s="229">
        <v>0</v>
      </c>
      <c r="X18" s="229">
        <v>0</v>
      </c>
      <c r="Y18" s="229">
        <v>1</v>
      </c>
      <c r="Z18" s="229">
        <v>1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78">
        <v>0</v>
      </c>
      <c r="AJ18" s="280">
        <v>6</v>
      </c>
      <c r="AK18" s="29">
        <v>1.9582245430809397</v>
      </c>
    </row>
    <row r="19" spans="2:37">
      <c r="B19" s="71">
        <v>5101209</v>
      </c>
      <c r="C19" s="19" t="s">
        <v>11</v>
      </c>
      <c r="D19" s="92">
        <v>909</v>
      </c>
      <c r="E19" s="494">
        <v>0</v>
      </c>
      <c r="F19" s="274">
        <v>1</v>
      </c>
      <c r="G19" s="274">
        <v>0</v>
      </c>
      <c r="H19" s="275">
        <v>0</v>
      </c>
      <c r="I19" s="274">
        <v>0</v>
      </c>
      <c r="J19" s="274">
        <v>0</v>
      </c>
      <c r="K19" s="274">
        <v>1</v>
      </c>
      <c r="L19" s="274">
        <v>0</v>
      </c>
      <c r="M19" s="274">
        <v>0</v>
      </c>
      <c r="N19" s="275">
        <v>0</v>
      </c>
      <c r="O19" s="275">
        <v>0</v>
      </c>
      <c r="P19" s="276">
        <v>0</v>
      </c>
      <c r="Q19" s="277">
        <v>0</v>
      </c>
      <c r="R19" s="229">
        <v>0</v>
      </c>
      <c r="S19" s="229">
        <v>0</v>
      </c>
      <c r="T19" s="229">
        <v>0</v>
      </c>
      <c r="U19" s="405">
        <v>0</v>
      </c>
      <c r="V19" s="493">
        <v>0</v>
      </c>
      <c r="W19" s="229">
        <v>0</v>
      </c>
      <c r="X19" s="229">
        <v>0</v>
      </c>
      <c r="Y19" s="229">
        <v>0</v>
      </c>
      <c r="Z19" s="229">
        <v>1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78">
        <v>0</v>
      </c>
      <c r="AJ19" s="280">
        <v>3</v>
      </c>
      <c r="AK19" s="29">
        <v>3.3003300330033003</v>
      </c>
    </row>
    <row r="20" spans="2:37">
      <c r="B20" s="71">
        <v>5101258</v>
      </c>
      <c r="C20" s="19" t="s">
        <v>12</v>
      </c>
      <c r="D20" s="92">
        <v>17078</v>
      </c>
      <c r="E20" s="494">
        <v>0</v>
      </c>
      <c r="F20" s="274">
        <v>1</v>
      </c>
      <c r="G20" s="274">
        <v>0</v>
      </c>
      <c r="H20" s="275">
        <v>0</v>
      </c>
      <c r="I20" s="274">
        <v>0</v>
      </c>
      <c r="J20" s="274">
        <v>0</v>
      </c>
      <c r="K20" s="274">
        <v>5</v>
      </c>
      <c r="L20" s="274">
        <v>0</v>
      </c>
      <c r="M20" s="274">
        <v>0</v>
      </c>
      <c r="N20" s="275">
        <v>5</v>
      </c>
      <c r="O20" s="275">
        <v>7</v>
      </c>
      <c r="P20" s="276">
        <v>0</v>
      </c>
      <c r="Q20" s="277">
        <v>1</v>
      </c>
      <c r="R20" s="229">
        <v>0</v>
      </c>
      <c r="S20" s="229">
        <v>1</v>
      </c>
      <c r="T20" s="229">
        <v>0</v>
      </c>
      <c r="U20" s="405">
        <v>0</v>
      </c>
      <c r="V20" s="493">
        <v>0</v>
      </c>
      <c r="W20" s="229">
        <v>0</v>
      </c>
      <c r="X20" s="229">
        <v>0</v>
      </c>
      <c r="Y20" s="229">
        <v>0</v>
      </c>
      <c r="Z20" s="229">
        <v>1</v>
      </c>
      <c r="AA20" s="229">
        <v>0</v>
      </c>
      <c r="AB20" s="229">
        <v>0</v>
      </c>
      <c r="AC20" s="229">
        <v>5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78">
        <v>0</v>
      </c>
      <c r="AJ20" s="280">
        <v>26</v>
      </c>
      <c r="AK20" s="29">
        <v>1.5224265136432837</v>
      </c>
    </row>
    <row r="21" spans="2:37">
      <c r="B21" s="71">
        <v>5101308</v>
      </c>
      <c r="C21" s="19" t="s">
        <v>13</v>
      </c>
      <c r="D21" s="92">
        <v>9399</v>
      </c>
      <c r="E21" s="494">
        <v>0</v>
      </c>
      <c r="F21" s="274">
        <v>0</v>
      </c>
      <c r="G21" s="274">
        <v>1</v>
      </c>
      <c r="H21" s="275">
        <v>1</v>
      </c>
      <c r="I21" s="274">
        <v>0</v>
      </c>
      <c r="J21" s="274">
        <v>0</v>
      </c>
      <c r="K21" s="274">
        <v>4</v>
      </c>
      <c r="L21" s="274">
        <v>0</v>
      </c>
      <c r="M21" s="274">
        <v>0</v>
      </c>
      <c r="N21" s="275">
        <v>1</v>
      </c>
      <c r="O21" s="275">
        <v>6</v>
      </c>
      <c r="P21" s="276">
        <v>0</v>
      </c>
      <c r="Q21" s="277">
        <v>1</v>
      </c>
      <c r="R21" s="229">
        <v>0</v>
      </c>
      <c r="S21" s="229">
        <v>1</v>
      </c>
      <c r="T21" s="229">
        <v>0</v>
      </c>
      <c r="U21" s="405">
        <v>1</v>
      </c>
      <c r="V21" s="493">
        <v>0</v>
      </c>
      <c r="W21" s="229">
        <v>0</v>
      </c>
      <c r="X21" s="229">
        <v>0</v>
      </c>
      <c r="Y21" s="229">
        <v>0</v>
      </c>
      <c r="Z21" s="229">
        <v>1</v>
      </c>
      <c r="AA21" s="229">
        <v>0</v>
      </c>
      <c r="AB21" s="229">
        <v>0</v>
      </c>
      <c r="AC21" s="229">
        <v>2</v>
      </c>
      <c r="AD21" s="229">
        <v>0</v>
      </c>
      <c r="AE21" s="229">
        <v>1</v>
      </c>
      <c r="AF21" s="229">
        <v>0</v>
      </c>
      <c r="AG21" s="229">
        <v>0</v>
      </c>
      <c r="AH21" s="229">
        <v>0</v>
      </c>
      <c r="AI21" s="278">
        <v>0</v>
      </c>
      <c r="AJ21" s="280">
        <v>20</v>
      </c>
      <c r="AK21" s="29">
        <v>2.1278859453133312</v>
      </c>
    </row>
    <row r="22" spans="2:37">
      <c r="B22" s="71">
        <v>5101407</v>
      </c>
      <c r="C22" s="19" t="s">
        <v>14</v>
      </c>
      <c r="D22" s="92">
        <v>23067</v>
      </c>
      <c r="E22" s="494">
        <v>0</v>
      </c>
      <c r="F22" s="274">
        <v>1</v>
      </c>
      <c r="G22" s="274">
        <v>0</v>
      </c>
      <c r="H22" s="275">
        <v>0</v>
      </c>
      <c r="I22" s="274">
        <v>0</v>
      </c>
      <c r="J22" s="274">
        <v>0</v>
      </c>
      <c r="K22" s="274">
        <v>4</v>
      </c>
      <c r="L22" s="274">
        <v>0</v>
      </c>
      <c r="M22" s="274">
        <v>0</v>
      </c>
      <c r="N22" s="275">
        <v>3</v>
      </c>
      <c r="O22" s="275">
        <v>5</v>
      </c>
      <c r="P22" s="276">
        <v>0</v>
      </c>
      <c r="Q22" s="277">
        <v>1</v>
      </c>
      <c r="R22" s="229">
        <v>0</v>
      </c>
      <c r="S22" s="229">
        <v>2</v>
      </c>
      <c r="T22" s="229">
        <v>0</v>
      </c>
      <c r="U22" s="405">
        <v>0</v>
      </c>
      <c r="V22" s="493">
        <v>1</v>
      </c>
      <c r="W22" s="229">
        <v>0</v>
      </c>
      <c r="X22" s="229">
        <v>0</v>
      </c>
      <c r="Y22" s="229">
        <v>0</v>
      </c>
      <c r="Z22" s="229">
        <v>1</v>
      </c>
      <c r="AA22" s="229">
        <v>0</v>
      </c>
      <c r="AB22" s="229">
        <v>10</v>
      </c>
      <c r="AC22" s="229">
        <v>6</v>
      </c>
      <c r="AD22" s="229">
        <v>0</v>
      </c>
      <c r="AE22" s="229">
        <v>0</v>
      </c>
      <c r="AF22" s="229">
        <v>1</v>
      </c>
      <c r="AG22" s="229">
        <v>0</v>
      </c>
      <c r="AH22" s="229">
        <v>0</v>
      </c>
      <c r="AI22" s="278">
        <v>0</v>
      </c>
      <c r="AJ22" s="280">
        <v>35</v>
      </c>
      <c r="AK22" s="29">
        <v>1.5173191138856374</v>
      </c>
    </row>
    <row r="23" spans="2:37">
      <c r="B23" s="71">
        <v>5101605</v>
      </c>
      <c r="C23" s="19" t="s">
        <v>15</v>
      </c>
      <c r="D23" s="92">
        <v>8165</v>
      </c>
      <c r="E23" s="494">
        <v>0</v>
      </c>
      <c r="F23" s="274">
        <v>1</v>
      </c>
      <c r="G23" s="274">
        <v>0</v>
      </c>
      <c r="H23" s="275">
        <v>0</v>
      </c>
      <c r="I23" s="274">
        <v>0</v>
      </c>
      <c r="J23" s="274">
        <v>0</v>
      </c>
      <c r="K23" s="274">
        <v>3</v>
      </c>
      <c r="L23" s="274">
        <v>0</v>
      </c>
      <c r="M23" s="274">
        <v>0</v>
      </c>
      <c r="N23" s="275">
        <v>1</v>
      </c>
      <c r="O23" s="275">
        <v>0</v>
      </c>
      <c r="P23" s="276">
        <v>0</v>
      </c>
      <c r="Q23" s="277">
        <v>1</v>
      </c>
      <c r="R23" s="229">
        <v>0</v>
      </c>
      <c r="S23" s="229">
        <v>0</v>
      </c>
      <c r="T23" s="229">
        <v>0</v>
      </c>
      <c r="U23" s="405">
        <v>1</v>
      </c>
      <c r="V23" s="493">
        <v>0</v>
      </c>
      <c r="W23" s="229">
        <v>1</v>
      </c>
      <c r="X23" s="229">
        <v>1</v>
      </c>
      <c r="Y23" s="229">
        <v>0</v>
      </c>
      <c r="Z23" s="229">
        <v>1</v>
      </c>
      <c r="AA23" s="229">
        <v>0</v>
      </c>
      <c r="AB23" s="229">
        <v>1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78">
        <v>0</v>
      </c>
      <c r="AJ23" s="280">
        <v>11</v>
      </c>
      <c r="AK23" s="29">
        <v>1.3472137170851195</v>
      </c>
    </row>
    <row r="24" spans="2:37">
      <c r="B24" s="71">
        <v>5101704</v>
      </c>
      <c r="C24" s="19" t="s">
        <v>16</v>
      </c>
      <c r="D24" s="92">
        <v>35642</v>
      </c>
      <c r="E24" s="494">
        <v>0</v>
      </c>
      <c r="F24" s="274">
        <v>1</v>
      </c>
      <c r="G24" s="274">
        <v>0</v>
      </c>
      <c r="H24" s="275">
        <v>1</v>
      </c>
      <c r="I24" s="274">
        <v>1</v>
      </c>
      <c r="J24" s="274">
        <v>1</v>
      </c>
      <c r="K24" s="274">
        <v>9</v>
      </c>
      <c r="L24" s="274">
        <v>0</v>
      </c>
      <c r="M24" s="274">
        <v>0</v>
      </c>
      <c r="N24" s="275">
        <v>7</v>
      </c>
      <c r="O24" s="275">
        <v>7</v>
      </c>
      <c r="P24" s="276">
        <v>0</v>
      </c>
      <c r="Q24" s="277">
        <v>3</v>
      </c>
      <c r="R24" s="229">
        <v>0</v>
      </c>
      <c r="S24" s="229">
        <v>0</v>
      </c>
      <c r="T24" s="229">
        <v>0</v>
      </c>
      <c r="U24" s="405">
        <v>0</v>
      </c>
      <c r="V24" s="493">
        <v>1</v>
      </c>
      <c r="W24" s="229">
        <v>4</v>
      </c>
      <c r="X24" s="229">
        <v>1</v>
      </c>
      <c r="Y24" s="229">
        <v>0</v>
      </c>
      <c r="Z24" s="229">
        <v>1</v>
      </c>
      <c r="AA24" s="229">
        <v>0</v>
      </c>
      <c r="AB24" s="229">
        <v>0</v>
      </c>
      <c r="AC24" s="229">
        <v>5</v>
      </c>
      <c r="AD24" s="229">
        <v>0</v>
      </c>
      <c r="AE24" s="229">
        <v>0</v>
      </c>
      <c r="AF24" s="229">
        <v>1</v>
      </c>
      <c r="AG24" s="229">
        <v>0</v>
      </c>
      <c r="AH24" s="229">
        <v>0</v>
      </c>
      <c r="AI24" s="278">
        <v>0</v>
      </c>
      <c r="AJ24" s="280">
        <v>43</v>
      </c>
      <c r="AK24" s="29">
        <v>1.2064418382806801</v>
      </c>
    </row>
    <row r="25" spans="2:37">
      <c r="B25" s="71">
        <v>5101803</v>
      </c>
      <c r="C25" s="19" t="s">
        <v>17</v>
      </c>
      <c r="D25" s="92">
        <v>61702</v>
      </c>
      <c r="E25" s="494">
        <v>0</v>
      </c>
      <c r="F25" s="274">
        <v>0</v>
      </c>
      <c r="G25" s="274">
        <v>0</v>
      </c>
      <c r="H25" s="275">
        <v>0</v>
      </c>
      <c r="I25" s="274">
        <v>1</v>
      </c>
      <c r="J25" s="274">
        <v>2</v>
      </c>
      <c r="K25" s="274">
        <v>21</v>
      </c>
      <c r="L25" s="274">
        <v>0</v>
      </c>
      <c r="M25" s="274">
        <v>0</v>
      </c>
      <c r="N25" s="275">
        <v>18</v>
      </c>
      <c r="O25" s="275">
        <v>84</v>
      </c>
      <c r="P25" s="276">
        <v>0</v>
      </c>
      <c r="Q25" s="277">
        <v>31</v>
      </c>
      <c r="R25" s="229">
        <v>0</v>
      </c>
      <c r="S25" s="229">
        <v>3</v>
      </c>
      <c r="T25" s="229">
        <v>0</v>
      </c>
      <c r="U25" s="405">
        <v>1</v>
      </c>
      <c r="V25" s="493">
        <v>2</v>
      </c>
      <c r="W25" s="229">
        <v>4</v>
      </c>
      <c r="X25" s="229">
        <v>1</v>
      </c>
      <c r="Y25" s="229">
        <v>0</v>
      </c>
      <c r="Z25" s="229">
        <v>3</v>
      </c>
      <c r="AA25" s="229">
        <v>5</v>
      </c>
      <c r="AB25" s="229">
        <v>6</v>
      </c>
      <c r="AC25" s="229">
        <v>20</v>
      </c>
      <c r="AD25" s="229">
        <v>1</v>
      </c>
      <c r="AE25" s="229">
        <v>0</v>
      </c>
      <c r="AF25" s="229">
        <v>0</v>
      </c>
      <c r="AG25" s="229">
        <v>2</v>
      </c>
      <c r="AH25" s="229">
        <v>0</v>
      </c>
      <c r="AI25" s="278">
        <v>0</v>
      </c>
      <c r="AJ25" s="280">
        <v>205</v>
      </c>
      <c r="AK25" s="29">
        <v>3.3224206670772425</v>
      </c>
    </row>
    <row r="26" spans="2:37">
      <c r="B26" s="71">
        <v>5101852</v>
      </c>
      <c r="C26" s="19" t="s">
        <v>18</v>
      </c>
      <c r="D26" s="92">
        <v>6830</v>
      </c>
      <c r="E26" s="494">
        <v>0</v>
      </c>
      <c r="F26" s="274">
        <v>1</v>
      </c>
      <c r="G26" s="274">
        <v>0</v>
      </c>
      <c r="H26" s="275">
        <v>0</v>
      </c>
      <c r="I26" s="274">
        <v>0</v>
      </c>
      <c r="J26" s="274">
        <v>0</v>
      </c>
      <c r="K26" s="274">
        <v>5</v>
      </c>
      <c r="L26" s="274">
        <v>0</v>
      </c>
      <c r="M26" s="274">
        <v>0</v>
      </c>
      <c r="N26" s="275">
        <v>2</v>
      </c>
      <c r="O26" s="275">
        <v>0</v>
      </c>
      <c r="P26" s="276">
        <v>0</v>
      </c>
      <c r="Q26" s="277">
        <v>0</v>
      </c>
      <c r="R26" s="229">
        <v>0</v>
      </c>
      <c r="S26" s="229">
        <v>0</v>
      </c>
      <c r="T26" s="229">
        <v>0</v>
      </c>
      <c r="U26" s="405">
        <v>1</v>
      </c>
      <c r="V26" s="493">
        <v>0</v>
      </c>
      <c r="W26" s="229">
        <v>0</v>
      </c>
      <c r="X26" s="229">
        <v>0</v>
      </c>
      <c r="Y26" s="229">
        <v>0</v>
      </c>
      <c r="Z26" s="229">
        <v>1</v>
      </c>
      <c r="AA26" s="229">
        <v>0</v>
      </c>
      <c r="AB26" s="229">
        <v>0</v>
      </c>
      <c r="AC26" s="229">
        <v>1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78">
        <v>0</v>
      </c>
      <c r="AJ26" s="280">
        <v>11</v>
      </c>
      <c r="AK26" s="29">
        <v>1.6105417276720351</v>
      </c>
    </row>
    <row r="27" spans="2:37">
      <c r="B27" s="71">
        <v>5101902</v>
      </c>
      <c r="C27" s="19" t="s">
        <v>19</v>
      </c>
      <c r="D27" s="92">
        <v>20571</v>
      </c>
      <c r="E27" s="494">
        <v>0</v>
      </c>
      <c r="F27" s="274">
        <v>1</v>
      </c>
      <c r="G27" s="274">
        <v>0</v>
      </c>
      <c r="H27" s="275">
        <v>0</v>
      </c>
      <c r="I27" s="274">
        <v>1</v>
      </c>
      <c r="J27" s="274">
        <v>0</v>
      </c>
      <c r="K27" s="274">
        <v>4</v>
      </c>
      <c r="L27" s="274">
        <v>0</v>
      </c>
      <c r="M27" s="274">
        <v>0</v>
      </c>
      <c r="N27" s="275">
        <v>2</v>
      </c>
      <c r="O27" s="275">
        <v>1</v>
      </c>
      <c r="P27" s="276">
        <v>0</v>
      </c>
      <c r="Q27" s="277">
        <v>1</v>
      </c>
      <c r="R27" s="229">
        <v>0</v>
      </c>
      <c r="S27" s="229">
        <v>1</v>
      </c>
      <c r="T27" s="229">
        <v>0</v>
      </c>
      <c r="U27" s="405">
        <v>0</v>
      </c>
      <c r="V27" s="493">
        <v>0</v>
      </c>
      <c r="W27" s="229">
        <v>5</v>
      </c>
      <c r="X27" s="229">
        <v>0</v>
      </c>
      <c r="Y27" s="229">
        <v>0</v>
      </c>
      <c r="Z27" s="229">
        <v>1</v>
      </c>
      <c r="AA27" s="229">
        <v>0</v>
      </c>
      <c r="AB27" s="229">
        <v>15</v>
      </c>
      <c r="AC27" s="229">
        <v>3</v>
      </c>
      <c r="AD27" s="229">
        <v>0</v>
      </c>
      <c r="AE27" s="229">
        <v>0</v>
      </c>
      <c r="AF27" s="229">
        <v>1</v>
      </c>
      <c r="AG27" s="229">
        <v>0</v>
      </c>
      <c r="AH27" s="229">
        <v>0</v>
      </c>
      <c r="AI27" s="278">
        <v>0</v>
      </c>
      <c r="AJ27" s="280">
        <v>36</v>
      </c>
      <c r="AK27" s="29">
        <v>1.7500364590928978</v>
      </c>
    </row>
    <row r="28" spans="2:37">
      <c r="B28" s="71">
        <v>5102504</v>
      </c>
      <c r="C28" s="19" t="s">
        <v>20</v>
      </c>
      <c r="D28" s="92">
        <v>95339</v>
      </c>
      <c r="E28" s="494">
        <v>0</v>
      </c>
      <c r="F28" s="274">
        <v>1</v>
      </c>
      <c r="G28" s="274">
        <v>0</v>
      </c>
      <c r="H28" s="275">
        <v>1</v>
      </c>
      <c r="I28" s="274">
        <v>0</v>
      </c>
      <c r="J28" s="274">
        <v>2</v>
      </c>
      <c r="K28" s="274">
        <v>14</v>
      </c>
      <c r="L28" s="274">
        <v>0</v>
      </c>
      <c r="M28" s="274">
        <v>0</v>
      </c>
      <c r="N28" s="275">
        <v>18</v>
      </c>
      <c r="O28" s="275">
        <v>113</v>
      </c>
      <c r="P28" s="276">
        <v>0</v>
      </c>
      <c r="Q28" s="277">
        <v>3</v>
      </c>
      <c r="R28" s="229">
        <v>0</v>
      </c>
      <c r="S28" s="229">
        <v>2</v>
      </c>
      <c r="T28" s="229">
        <v>2</v>
      </c>
      <c r="U28" s="405">
        <v>3</v>
      </c>
      <c r="V28" s="493">
        <v>0</v>
      </c>
      <c r="W28" s="229">
        <v>7</v>
      </c>
      <c r="X28" s="229">
        <v>2</v>
      </c>
      <c r="Y28" s="229">
        <v>0</v>
      </c>
      <c r="Z28" s="229">
        <v>2</v>
      </c>
      <c r="AA28" s="229">
        <v>3</v>
      </c>
      <c r="AB28" s="229">
        <v>0</v>
      </c>
      <c r="AC28" s="229">
        <v>21</v>
      </c>
      <c r="AD28" s="229">
        <v>0</v>
      </c>
      <c r="AE28" s="229">
        <v>0</v>
      </c>
      <c r="AF28" s="229">
        <v>1</v>
      </c>
      <c r="AG28" s="229">
        <v>1</v>
      </c>
      <c r="AH28" s="229">
        <v>0</v>
      </c>
      <c r="AI28" s="278">
        <v>0</v>
      </c>
      <c r="AJ28" s="280">
        <v>196</v>
      </c>
      <c r="AK28" s="29">
        <v>2.0558218567427811</v>
      </c>
    </row>
    <row r="29" spans="2:37">
      <c r="B29" s="71">
        <v>5102603</v>
      </c>
      <c r="C29" s="19" t="s">
        <v>21</v>
      </c>
      <c r="D29" s="92">
        <v>16223</v>
      </c>
      <c r="E29" s="494">
        <v>0</v>
      </c>
      <c r="F29" s="274">
        <v>1</v>
      </c>
      <c r="G29" s="274">
        <v>0</v>
      </c>
      <c r="H29" s="275">
        <v>0</v>
      </c>
      <c r="I29" s="274">
        <v>0</v>
      </c>
      <c r="J29" s="274">
        <v>1</v>
      </c>
      <c r="K29" s="274">
        <v>3</v>
      </c>
      <c r="L29" s="274">
        <v>0</v>
      </c>
      <c r="M29" s="274">
        <v>0</v>
      </c>
      <c r="N29" s="275">
        <v>1</v>
      </c>
      <c r="O29" s="275">
        <v>0</v>
      </c>
      <c r="P29" s="276">
        <v>0</v>
      </c>
      <c r="Q29" s="277">
        <v>1</v>
      </c>
      <c r="R29" s="229">
        <v>0</v>
      </c>
      <c r="S29" s="229">
        <v>1</v>
      </c>
      <c r="T29" s="229">
        <v>0</v>
      </c>
      <c r="U29" s="405">
        <v>0</v>
      </c>
      <c r="V29" s="493">
        <v>0</v>
      </c>
      <c r="W29" s="229">
        <v>0</v>
      </c>
      <c r="X29" s="229">
        <v>0</v>
      </c>
      <c r="Y29" s="229">
        <v>0</v>
      </c>
      <c r="Z29" s="229">
        <v>1</v>
      </c>
      <c r="AA29" s="229">
        <v>0</v>
      </c>
      <c r="AB29" s="229">
        <v>6</v>
      </c>
      <c r="AC29" s="229">
        <v>0</v>
      </c>
      <c r="AD29" s="229">
        <v>0</v>
      </c>
      <c r="AE29" s="229">
        <v>0</v>
      </c>
      <c r="AF29" s="229">
        <v>0</v>
      </c>
      <c r="AG29" s="229">
        <v>1</v>
      </c>
      <c r="AH29" s="229">
        <v>0</v>
      </c>
      <c r="AI29" s="278">
        <v>0</v>
      </c>
      <c r="AJ29" s="280">
        <v>16</v>
      </c>
      <c r="AK29" s="29">
        <v>0.98625408370831547</v>
      </c>
    </row>
    <row r="30" spans="2:37">
      <c r="B30" s="71">
        <v>5102637</v>
      </c>
      <c r="C30" s="19" t="s">
        <v>22</v>
      </c>
      <c r="D30" s="92">
        <v>36917</v>
      </c>
      <c r="E30" s="494">
        <v>0</v>
      </c>
      <c r="F30" s="274">
        <v>1</v>
      </c>
      <c r="G30" s="274">
        <v>0</v>
      </c>
      <c r="H30" s="275">
        <v>0</v>
      </c>
      <c r="I30" s="274">
        <v>0</v>
      </c>
      <c r="J30" s="274">
        <v>0</v>
      </c>
      <c r="K30" s="274">
        <v>10</v>
      </c>
      <c r="L30" s="274">
        <v>0</v>
      </c>
      <c r="M30" s="274">
        <v>0</v>
      </c>
      <c r="N30" s="275">
        <v>16</v>
      </c>
      <c r="O30" s="275">
        <v>19</v>
      </c>
      <c r="P30" s="276">
        <v>0</v>
      </c>
      <c r="Q30" s="277">
        <v>11</v>
      </c>
      <c r="R30" s="229">
        <v>0</v>
      </c>
      <c r="S30" s="229">
        <v>2</v>
      </c>
      <c r="T30" s="229">
        <v>0</v>
      </c>
      <c r="U30" s="405">
        <v>1</v>
      </c>
      <c r="V30" s="493">
        <v>8</v>
      </c>
      <c r="W30" s="229">
        <v>0</v>
      </c>
      <c r="X30" s="229">
        <v>0</v>
      </c>
      <c r="Y30" s="229">
        <v>0</v>
      </c>
      <c r="Z30" s="229">
        <v>1</v>
      </c>
      <c r="AA30" s="229">
        <v>0</v>
      </c>
      <c r="AB30" s="229">
        <v>3</v>
      </c>
      <c r="AC30" s="229">
        <v>8</v>
      </c>
      <c r="AD30" s="229">
        <v>0</v>
      </c>
      <c r="AE30" s="229">
        <v>0</v>
      </c>
      <c r="AF30" s="229">
        <v>1</v>
      </c>
      <c r="AG30" s="229">
        <v>0</v>
      </c>
      <c r="AH30" s="229">
        <v>0</v>
      </c>
      <c r="AI30" s="278">
        <v>0</v>
      </c>
      <c r="AJ30" s="280">
        <v>81</v>
      </c>
      <c r="AK30" s="29">
        <v>2.194111114120866</v>
      </c>
    </row>
    <row r="31" spans="2:37">
      <c r="B31" s="71">
        <v>5102678</v>
      </c>
      <c r="C31" s="19" t="s">
        <v>23</v>
      </c>
      <c r="D31" s="92">
        <v>44033</v>
      </c>
      <c r="E31" s="494">
        <v>1</v>
      </c>
      <c r="F31" s="274">
        <v>1</v>
      </c>
      <c r="G31" s="274">
        <v>0</v>
      </c>
      <c r="H31" s="275">
        <v>1</v>
      </c>
      <c r="I31" s="274">
        <v>1</v>
      </c>
      <c r="J31" s="274">
        <v>1</v>
      </c>
      <c r="K31" s="274">
        <v>16</v>
      </c>
      <c r="L31" s="274">
        <v>0</v>
      </c>
      <c r="M31" s="274">
        <v>0</v>
      </c>
      <c r="N31" s="275">
        <v>19</v>
      </c>
      <c r="O31" s="275">
        <v>39</v>
      </c>
      <c r="P31" s="276">
        <v>0</v>
      </c>
      <c r="Q31" s="277">
        <v>3</v>
      </c>
      <c r="R31" s="229">
        <v>0</v>
      </c>
      <c r="S31" s="229">
        <v>2</v>
      </c>
      <c r="T31" s="229">
        <v>0</v>
      </c>
      <c r="U31" s="405">
        <v>0</v>
      </c>
      <c r="V31" s="493">
        <v>0</v>
      </c>
      <c r="W31" s="229">
        <v>1</v>
      </c>
      <c r="X31" s="229">
        <v>0</v>
      </c>
      <c r="Y31" s="229">
        <v>0</v>
      </c>
      <c r="Z31" s="229">
        <v>1</v>
      </c>
      <c r="AA31" s="229">
        <v>1</v>
      </c>
      <c r="AB31" s="229">
        <v>0</v>
      </c>
      <c r="AC31" s="229">
        <v>10</v>
      </c>
      <c r="AD31" s="229">
        <v>0</v>
      </c>
      <c r="AE31" s="229">
        <v>0</v>
      </c>
      <c r="AF31" s="229">
        <v>2</v>
      </c>
      <c r="AG31" s="229">
        <v>0</v>
      </c>
      <c r="AH31" s="229">
        <v>0</v>
      </c>
      <c r="AI31" s="278">
        <v>0</v>
      </c>
      <c r="AJ31" s="280">
        <v>99</v>
      </c>
      <c r="AK31" s="29">
        <v>2.2483137646764928</v>
      </c>
    </row>
    <row r="32" spans="2:37">
      <c r="B32" s="71">
        <v>5102686</v>
      </c>
      <c r="C32" s="19" t="s">
        <v>24</v>
      </c>
      <c r="D32" s="92">
        <v>7245</v>
      </c>
      <c r="E32" s="494">
        <v>1</v>
      </c>
      <c r="F32" s="274">
        <v>1</v>
      </c>
      <c r="G32" s="274">
        <v>0</v>
      </c>
      <c r="H32" s="275">
        <v>0</v>
      </c>
      <c r="I32" s="274">
        <v>0</v>
      </c>
      <c r="J32" s="274">
        <v>0</v>
      </c>
      <c r="K32" s="274">
        <v>2</v>
      </c>
      <c r="L32" s="274">
        <v>0</v>
      </c>
      <c r="M32" s="274">
        <v>0</v>
      </c>
      <c r="N32" s="275">
        <v>3</v>
      </c>
      <c r="O32" s="275">
        <v>13</v>
      </c>
      <c r="P32" s="276">
        <v>0</v>
      </c>
      <c r="Q32" s="277">
        <v>1</v>
      </c>
      <c r="R32" s="229">
        <v>0</v>
      </c>
      <c r="S32" s="229">
        <v>1</v>
      </c>
      <c r="T32" s="229">
        <v>0</v>
      </c>
      <c r="U32" s="405">
        <v>1</v>
      </c>
      <c r="V32" s="493">
        <v>0</v>
      </c>
      <c r="W32" s="229">
        <v>1</v>
      </c>
      <c r="X32" s="229">
        <v>0</v>
      </c>
      <c r="Y32" s="229">
        <v>0</v>
      </c>
      <c r="Z32" s="229">
        <v>1</v>
      </c>
      <c r="AA32" s="229">
        <v>0</v>
      </c>
      <c r="AB32" s="229">
        <v>0</v>
      </c>
      <c r="AC32" s="229">
        <v>3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78">
        <v>0</v>
      </c>
      <c r="AJ32" s="280">
        <v>28</v>
      </c>
      <c r="AK32" s="29">
        <v>3.8647342995169081</v>
      </c>
    </row>
    <row r="33" spans="2:37">
      <c r="B33" s="71">
        <v>5102694</v>
      </c>
      <c r="C33" s="19" t="s">
        <v>25</v>
      </c>
      <c r="D33" s="92">
        <v>4711</v>
      </c>
      <c r="E33" s="494">
        <v>1</v>
      </c>
      <c r="F33" s="274">
        <v>1</v>
      </c>
      <c r="G33" s="274">
        <v>0</v>
      </c>
      <c r="H33" s="275">
        <v>1</v>
      </c>
      <c r="I33" s="274">
        <v>0</v>
      </c>
      <c r="J33" s="274">
        <v>0</v>
      </c>
      <c r="K33" s="274">
        <v>2</v>
      </c>
      <c r="L33" s="274">
        <v>0</v>
      </c>
      <c r="M33" s="274">
        <v>0</v>
      </c>
      <c r="N33" s="275">
        <v>2</v>
      </c>
      <c r="O33" s="275">
        <v>0</v>
      </c>
      <c r="P33" s="276">
        <v>0</v>
      </c>
      <c r="Q33" s="277">
        <v>1</v>
      </c>
      <c r="R33" s="229">
        <v>0</v>
      </c>
      <c r="S33" s="229">
        <v>0</v>
      </c>
      <c r="T33" s="229">
        <v>0</v>
      </c>
      <c r="U33" s="405">
        <v>1</v>
      </c>
      <c r="V33" s="493">
        <v>0</v>
      </c>
      <c r="W33" s="229">
        <v>0</v>
      </c>
      <c r="X33" s="229">
        <v>0</v>
      </c>
      <c r="Y33" s="229">
        <v>0</v>
      </c>
      <c r="Z33" s="229">
        <v>1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1</v>
      </c>
      <c r="AH33" s="229">
        <v>0</v>
      </c>
      <c r="AI33" s="278">
        <v>0</v>
      </c>
      <c r="AJ33" s="280">
        <v>11</v>
      </c>
      <c r="AK33" s="29">
        <v>2.3349607302059012</v>
      </c>
    </row>
    <row r="34" spans="2:37">
      <c r="B34" s="71">
        <v>5102702</v>
      </c>
      <c r="C34" s="19" t="s">
        <v>26</v>
      </c>
      <c r="D34" s="92">
        <v>22101</v>
      </c>
      <c r="E34" s="494">
        <v>0</v>
      </c>
      <c r="F34" s="274">
        <v>1</v>
      </c>
      <c r="G34" s="274">
        <v>0</v>
      </c>
      <c r="H34" s="275">
        <v>1</v>
      </c>
      <c r="I34" s="274">
        <v>0</v>
      </c>
      <c r="J34" s="274">
        <v>1</v>
      </c>
      <c r="K34" s="274">
        <v>6</v>
      </c>
      <c r="L34" s="274">
        <v>0</v>
      </c>
      <c r="M34" s="274">
        <v>0</v>
      </c>
      <c r="N34" s="275">
        <v>9</v>
      </c>
      <c r="O34" s="275">
        <v>26</v>
      </c>
      <c r="P34" s="276">
        <v>0</v>
      </c>
      <c r="Q34" s="277">
        <v>1</v>
      </c>
      <c r="R34" s="229">
        <v>0</v>
      </c>
      <c r="S34" s="229">
        <v>3</v>
      </c>
      <c r="T34" s="229">
        <v>0</v>
      </c>
      <c r="U34" s="405">
        <v>1</v>
      </c>
      <c r="V34" s="493">
        <v>0</v>
      </c>
      <c r="W34" s="229">
        <v>4</v>
      </c>
      <c r="X34" s="229">
        <v>0</v>
      </c>
      <c r="Y34" s="229">
        <v>0</v>
      </c>
      <c r="Z34" s="229">
        <v>1</v>
      </c>
      <c r="AA34" s="229">
        <v>0</v>
      </c>
      <c r="AB34" s="229">
        <v>6</v>
      </c>
      <c r="AC34" s="229">
        <v>6</v>
      </c>
      <c r="AD34" s="229">
        <v>0</v>
      </c>
      <c r="AE34" s="229">
        <v>1</v>
      </c>
      <c r="AF34" s="229">
        <v>0</v>
      </c>
      <c r="AG34" s="229">
        <v>0</v>
      </c>
      <c r="AH34" s="229">
        <v>0</v>
      </c>
      <c r="AI34" s="278">
        <v>0</v>
      </c>
      <c r="AJ34" s="280">
        <v>67</v>
      </c>
      <c r="AK34" s="29">
        <v>3.0315370345233248</v>
      </c>
    </row>
    <row r="35" spans="2:37">
      <c r="B35" s="71">
        <v>5102793</v>
      </c>
      <c r="C35" s="19" t="s">
        <v>27</v>
      </c>
      <c r="D35" s="92">
        <v>10094</v>
      </c>
      <c r="E35" s="494">
        <v>0</v>
      </c>
      <c r="F35" s="274">
        <v>1</v>
      </c>
      <c r="G35" s="274">
        <v>0</v>
      </c>
      <c r="H35" s="275">
        <v>0</v>
      </c>
      <c r="I35" s="274">
        <v>0</v>
      </c>
      <c r="J35" s="274">
        <v>0</v>
      </c>
      <c r="K35" s="274">
        <v>4</v>
      </c>
      <c r="L35" s="274">
        <v>0</v>
      </c>
      <c r="M35" s="274">
        <v>0</v>
      </c>
      <c r="N35" s="275">
        <v>2</v>
      </c>
      <c r="O35" s="275">
        <v>1</v>
      </c>
      <c r="P35" s="276">
        <v>0</v>
      </c>
      <c r="Q35" s="277">
        <v>1</v>
      </c>
      <c r="R35" s="229">
        <v>0</v>
      </c>
      <c r="S35" s="229">
        <v>0</v>
      </c>
      <c r="T35" s="229">
        <v>0</v>
      </c>
      <c r="U35" s="405">
        <v>0</v>
      </c>
      <c r="V35" s="493">
        <v>0</v>
      </c>
      <c r="W35" s="229">
        <v>2</v>
      </c>
      <c r="X35" s="229">
        <v>0</v>
      </c>
      <c r="Y35" s="229">
        <v>1</v>
      </c>
      <c r="Z35" s="229">
        <v>1</v>
      </c>
      <c r="AA35" s="229">
        <v>0</v>
      </c>
      <c r="AB35" s="229">
        <v>0</v>
      </c>
      <c r="AC35" s="229">
        <v>1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78">
        <v>1</v>
      </c>
      <c r="AJ35" s="280">
        <v>15</v>
      </c>
      <c r="AK35" s="29">
        <v>1.486031305726174</v>
      </c>
    </row>
    <row r="36" spans="2:37">
      <c r="B36" s="71">
        <v>5102850</v>
      </c>
      <c r="C36" s="19" t="s">
        <v>28</v>
      </c>
      <c r="D36" s="92">
        <v>8782</v>
      </c>
      <c r="E36" s="494">
        <v>1</v>
      </c>
      <c r="F36" s="274">
        <v>1</v>
      </c>
      <c r="G36" s="274">
        <v>0</v>
      </c>
      <c r="H36" s="275">
        <v>0</v>
      </c>
      <c r="I36" s="274">
        <v>0</v>
      </c>
      <c r="J36" s="274">
        <v>0</v>
      </c>
      <c r="K36" s="274">
        <v>3</v>
      </c>
      <c r="L36" s="274">
        <v>0</v>
      </c>
      <c r="M36" s="274">
        <v>0</v>
      </c>
      <c r="N36" s="275">
        <v>2</v>
      </c>
      <c r="O36" s="275">
        <v>5</v>
      </c>
      <c r="P36" s="276">
        <v>0</v>
      </c>
      <c r="Q36" s="277">
        <v>1</v>
      </c>
      <c r="R36" s="229">
        <v>0</v>
      </c>
      <c r="S36" s="229">
        <v>0</v>
      </c>
      <c r="T36" s="229">
        <v>0</v>
      </c>
      <c r="U36" s="405">
        <v>0</v>
      </c>
      <c r="V36" s="493">
        <v>0</v>
      </c>
      <c r="W36" s="229">
        <v>1</v>
      </c>
      <c r="X36" s="229">
        <v>1</v>
      </c>
      <c r="Y36" s="229">
        <v>0</v>
      </c>
      <c r="Z36" s="229">
        <v>1</v>
      </c>
      <c r="AA36" s="229">
        <v>0</v>
      </c>
      <c r="AB36" s="229">
        <v>0</v>
      </c>
      <c r="AC36" s="229">
        <v>2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78">
        <v>0</v>
      </c>
      <c r="AJ36" s="280">
        <v>18</v>
      </c>
      <c r="AK36" s="29">
        <v>2.0496470052379867</v>
      </c>
    </row>
    <row r="37" spans="2:37">
      <c r="B37" s="71">
        <v>5103007</v>
      </c>
      <c r="C37" s="19" t="s">
        <v>29</v>
      </c>
      <c r="D37" s="92">
        <v>22521</v>
      </c>
      <c r="E37" s="494">
        <v>1</v>
      </c>
      <c r="F37" s="274">
        <v>1</v>
      </c>
      <c r="G37" s="274">
        <v>0</v>
      </c>
      <c r="H37" s="275">
        <v>0</v>
      </c>
      <c r="I37" s="274">
        <v>0</v>
      </c>
      <c r="J37" s="274">
        <v>0</v>
      </c>
      <c r="K37" s="274">
        <v>11</v>
      </c>
      <c r="L37" s="274">
        <v>0</v>
      </c>
      <c r="M37" s="274">
        <v>0</v>
      </c>
      <c r="N37" s="275">
        <v>6</v>
      </c>
      <c r="O37" s="275">
        <v>1</v>
      </c>
      <c r="P37" s="276">
        <v>0</v>
      </c>
      <c r="Q37" s="277">
        <v>1</v>
      </c>
      <c r="R37" s="229">
        <v>0</v>
      </c>
      <c r="S37" s="229">
        <v>0</v>
      </c>
      <c r="T37" s="229">
        <v>0</v>
      </c>
      <c r="U37" s="405">
        <v>0</v>
      </c>
      <c r="V37" s="493">
        <v>0</v>
      </c>
      <c r="W37" s="229">
        <v>2</v>
      </c>
      <c r="X37" s="229">
        <v>1</v>
      </c>
      <c r="Y37" s="229">
        <v>0</v>
      </c>
      <c r="Z37" s="229">
        <v>1</v>
      </c>
      <c r="AA37" s="229">
        <v>0</v>
      </c>
      <c r="AB37" s="229">
        <v>0</v>
      </c>
      <c r="AC37" s="229">
        <v>1</v>
      </c>
      <c r="AD37" s="229">
        <v>0</v>
      </c>
      <c r="AE37" s="229">
        <v>0</v>
      </c>
      <c r="AF37" s="229">
        <v>1</v>
      </c>
      <c r="AG37" s="229">
        <v>0</v>
      </c>
      <c r="AH37" s="229">
        <v>0</v>
      </c>
      <c r="AI37" s="278">
        <v>0</v>
      </c>
      <c r="AJ37" s="280">
        <v>27</v>
      </c>
      <c r="AK37" s="29">
        <v>1.1988810443585987</v>
      </c>
    </row>
    <row r="38" spans="2:37">
      <c r="B38" s="71">
        <v>5103056</v>
      </c>
      <c r="C38" s="19" t="s">
        <v>30</v>
      </c>
      <c r="D38" s="92">
        <v>12338</v>
      </c>
      <c r="E38" s="494">
        <v>0</v>
      </c>
      <c r="F38" s="274">
        <v>1</v>
      </c>
      <c r="G38" s="274">
        <v>0</v>
      </c>
      <c r="H38" s="275">
        <v>1</v>
      </c>
      <c r="I38" s="274">
        <v>0</v>
      </c>
      <c r="J38" s="274">
        <v>0</v>
      </c>
      <c r="K38" s="274">
        <v>4</v>
      </c>
      <c r="L38" s="274">
        <v>0</v>
      </c>
      <c r="M38" s="274">
        <v>0</v>
      </c>
      <c r="N38" s="275">
        <v>3</v>
      </c>
      <c r="O38" s="275">
        <v>0</v>
      </c>
      <c r="P38" s="276">
        <v>0</v>
      </c>
      <c r="Q38" s="277">
        <v>2</v>
      </c>
      <c r="R38" s="229">
        <v>0</v>
      </c>
      <c r="S38" s="229">
        <v>1</v>
      </c>
      <c r="T38" s="229">
        <v>0</v>
      </c>
      <c r="U38" s="405">
        <v>0</v>
      </c>
      <c r="V38" s="493">
        <v>0</v>
      </c>
      <c r="W38" s="229">
        <v>0</v>
      </c>
      <c r="X38" s="229">
        <v>0</v>
      </c>
      <c r="Y38" s="229">
        <v>0</v>
      </c>
      <c r="Z38" s="229">
        <v>1</v>
      </c>
      <c r="AA38" s="229">
        <v>0</v>
      </c>
      <c r="AB38" s="229">
        <v>0</v>
      </c>
      <c r="AC38" s="229">
        <v>2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78">
        <v>0</v>
      </c>
      <c r="AJ38" s="280">
        <v>15</v>
      </c>
      <c r="AK38" s="29">
        <v>1.2157562003566218</v>
      </c>
    </row>
    <row r="39" spans="2:37">
      <c r="B39" s="71">
        <v>5103106</v>
      </c>
      <c r="C39" s="19" t="s">
        <v>31</v>
      </c>
      <c r="D39" s="92">
        <v>5716</v>
      </c>
      <c r="E39" s="494">
        <v>0</v>
      </c>
      <c r="F39" s="274">
        <v>1</v>
      </c>
      <c r="G39" s="274">
        <v>0</v>
      </c>
      <c r="H39" s="275">
        <v>0</v>
      </c>
      <c r="I39" s="274">
        <v>0</v>
      </c>
      <c r="J39" s="274">
        <v>0</v>
      </c>
      <c r="K39" s="274">
        <v>3</v>
      </c>
      <c r="L39" s="274">
        <v>0</v>
      </c>
      <c r="M39" s="274">
        <v>0</v>
      </c>
      <c r="N39" s="275">
        <v>3</v>
      </c>
      <c r="O39" s="275">
        <v>3</v>
      </c>
      <c r="P39" s="276">
        <v>0</v>
      </c>
      <c r="Q39" s="277">
        <v>1</v>
      </c>
      <c r="R39" s="229">
        <v>0</v>
      </c>
      <c r="S39" s="229">
        <v>1</v>
      </c>
      <c r="T39" s="229">
        <v>0</v>
      </c>
      <c r="U39" s="405">
        <v>1</v>
      </c>
      <c r="V39" s="493">
        <v>0</v>
      </c>
      <c r="W39" s="229">
        <v>0</v>
      </c>
      <c r="X39" s="229">
        <v>0</v>
      </c>
      <c r="Y39" s="229">
        <v>0</v>
      </c>
      <c r="Z39" s="229">
        <v>1</v>
      </c>
      <c r="AA39" s="229">
        <v>0</v>
      </c>
      <c r="AB39" s="229">
        <v>0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78">
        <v>0</v>
      </c>
      <c r="AJ39" s="280">
        <v>14</v>
      </c>
      <c r="AK39" s="29">
        <v>2.4492652204338698</v>
      </c>
    </row>
    <row r="40" spans="2:37">
      <c r="B40" s="71">
        <v>5103205</v>
      </c>
      <c r="C40" s="19" t="s">
        <v>32</v>
      </c>
      <c r="D40" s="92">
        <v>33855</v>
      </c>
      <c r="E40" s="494">
        <v>0</v>
      </c>
      <c r="F40" s="274">
        <v>1</v>
      </c>
      <c r="G40" s="274">
        <v>0</v>
      </c>
      <c r="H40" s="275">
        <v>0</v>
      </c>
      <c r="I40" s="274">
        <v>0</v>
      </c>
      <c r="J40" s="274">
        <v>1</v>
      </c>
      <c r="K40" s="274">
        <v>8</v>
      </c>
      <c r="L40" s="274">
        <v>0</v>
      </c>
      <c r="M40" s="274">
        <v>0</v>
      </c>
      <c r="N40" s="275">
        <v>17</v>
      </c>
      <c r="O40" s="275">
        <v>17</v>
      </c>
      <c r="P40" s="276">
        <v>0</v>
      </c>
      <c r="Q40" s="277">
        <v>1</v>
      </c>
      <c r="R40" s="229">
        <v>0</v>
      </c>
      <c r="S40" s="229">
        <v>3</v>
      </c>
      <c r="T40" s="229">
        <v>0</v>
      </c>
      <c r="U40" s="405">
        <v>2</v>
      </c>
      <c r="V40" s="493">
        <v>0</v>
      </c>
      <c r="W40" s="229">
        <v>7</v>
      </c>
      <c r="X40" s="229">
        <v>1</v>
      </c>
      <c r="Y40" s="229">
        <v>0</v>
      </c>
      <c r="Z40" s="229">
        <v>3</v>
      </c>
      <c r="AA40" s="229">
        <v>0</v>
      </c>
      <c r="AB40" s="229">
        <v>1</v>
      </c>
      <c r="AC40" s="229">
        <v>8</v>
      </c>
      <c r="AD40" s="229">
        <v>0</v>
      </c>
      <c r="AE40" s="229">
        <v>1</v>
      </c>
      <c r="AF40" s="229">
        <v>0</v>
      </c>
      <c r="AG40" s="229">
        <v>0</v>
      </c>
      <c r="AH40" s="229">
        <v>0</v>
      </c>
      <c r="AI40" s="278">
        <v>0</v>
      </c>
      <c r="AJ40" s="280">
        <v>71</v>
      </c>
      <c r="AK40" s="29">
        <v>2.0971791463594744</v>
      </c>
    </row>
    <row r="41" spans="2:37">
      <c r="B41" s="71">
        <v>5103254</v>
      </c>
      <c r="C41" s="19" t="s">
        <v>33</v>
      </c>
      <c r="D41" s="92">
        <v>41117</v>
      </c>
      <c r="E41" s="494">
        <v>0</v>
      </c>
      <c r="F41" s="274">
        <v>1</v>
      </c>
      <c r="G41" s="274">
        <v>0</v>
      </c>
      <c r="H41" s="275">
        <v>0</v>
      </c>
      <c r="I41" s="274">
        <v>0</v>
      </c>
      <c r="J41" s="274">
        <v>0</v>
      </c>
      <c r="K41" s="274">
        <v>7</v>
      </c>
      <c r="L41" s="274">
        <v>0</v>
      </c>
      <c r="M41" s="274">
        <v>0</v>
      </c>
      <c r="N41" s="275">
        <v>1</v>
      </c>
      <c r="O41" s="275">
        <v>17</v>
      </c>
      <c r="P41" s="276">
        <v>0</v>
      </c>
      <c r="Q41" s="277">
        <v>2</v>
      </c>
      <c r="R41" s="229">
        <v>0</v>
      </c>
      <c r="S41" s="229">
        <v>3</v>
      </c>
      <c r="T41" s="229">
        <v>0</v>
      </c>
      <c r="U41" s="405">
        <v>0</v>
      </c>
      <c r="V41" s="493">
        <v>1</v>
      </c>
      <c r="W41" s="229">
        <v>1</v>
      </c>
      <c r="X41" s="229">
        <v>0</v>
      </c>
      <c r="Y41" s="229">
        <v>0</v>
      </c>
      <c r="Z41" s="229">
        <v>1</v>
      </c>
      <c r="AA41" s="229">
        <v>0</v>
      </c>
      <c r="AB41" s="229">
        <v>0</v>
      </c>
      <c r="AC41" s="229">
        <v>3</v>
      </c>
      <c r="AD41" s="229">
        <v>0</v>
      </c>
      <c r="AE41" s="229">
        <v>0</v>
      </c>
      <c r="AF41" s="229">
        <v>1</v>
      </c>
      <c r="AG41" s="229">
        <v>0</v>
      </c>
      <c r="AH41" s="229">
        <v>0</v>
      </c>
      <c r="AI41" s="278">
        <v>0</v>
      </c>
      <c r="AJ41" s="280">
        <v>38</v>
      </c>
      <c r="AK41" s="29">
        <v>0.92419194007344896</v>
      </c>
    </row>
    <row r="42" spans="2:37">
      <c r="B42" s="71">
        <v>5103304</v>
      </c>
      <c r="C42" s="19" t="s">
        <v>34</v>
      </c>
      <c r="D42" s="92">
        <v>21249</v>
      </c>
      <c r="E42" s="494">
        <v>1</v>
      </c>
      <c r="F42" s="274">
        <v>1</v>
      </c>
      <c r="G42" s="274">
        <v>0</v>
      </c>
      <c r="H42" s="275">
        <v>0</v>
      </c>
      <c r="I42" s="274">
        <v>1</v>
      </c>
      <c r="J42" s="274">
        <v>0</v>
      </c>
      <c r="K42" s="274">
        <v>6</v>
      </c>
      <c r="L42" s="274">
        <v>0</v>
      </c>
      <c r="M42" s="274">
        <v>0</v>
      </c>
      <c r="N42" s="275">
        <v>3</v>
      </c>
      <c r="O42" s="275">
        <v>7</v>
      </c>
      <c r="P42" s="276">
        <v>0</v>
      </c>
      <c r="Q42" s="277">
        <v>1</v>
      </c>
      <c r="R42" s="229">
        <v>0</v>
      </c>
      <c r="S42" s="229">
        <v>1</v>
      </c>
      <c r="T42" s="229">
        <v>0</v>
      </c>
      <c r="U42" s="405">
        <v>0</v>
      </c>
      <c r="V42" s="493">
        <v>0</v>
      </c>
      <c r="W42" s="229">
        <v>10</v>
      </c>
      <c r="X42" s="229">
        <v>0</v>
      </c>
      <c r="Y42" s="229">
        <v>1</v>
      </c>
      <c r="Z42" s="229">
        <v>1</v>
      </c>
      <c r="AA42" s="229">
        <v>0</v>
      </c>
      <c r="AB42" s="229">
        <v>2</v>
      </c>
      <c r="AC42" s="229">
        <v>6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78">
        <v>0</v>
      </c>
      <c r="AJ42" s="280">
        <v>41</v>
      </c>
      <c r="AK42" s="29">
        <v>1.92950256482658</v>
      </c>
    </row>
    <row r="43" spans="2:37">
      <c r="B43" s="71">
        <v>5103353</v>
      </c>
      <c r="C43" s="19" t="s">
        <v>35</v>
      </c>
      <c r="D43" s="92">
        <v>32076</v>
      </c>
      <c r="E43" s="494">
        <v>2</v>
      </c>
      <c r="F43" s="274">
        <v>1</v>
      </c>
      <c r="G43" s="274">
        <v>0</v>
      </c>
      <c r="H43" s="275">
        <v>0</v>
      </c>
      <c r="I43" s="274">
        <v>1</v>
      </c>
      <c r="J43" s="274">
        <v>1</v>
      </c>
      <c r="K43" s="274">
        <v>8</v>
      </c>
      <c r="L43" s="274">
        <v>0</v>
      </c>
      <c r="M43" s="274">
        <v>0</v>
      </c>
      <c r="N43" s="275">
        <v>13</v>
      </c>
      <c r="O43" s="275">
        <v>7</v>
      </c>
      <c r="P43" s="276">
        <v>0</v>
      </c>
      <c r="Q43" s="277">
        <v>10</v>
      </c>
      <c r="R43" s="229">
        <v>0</v>
      </c>
      <c r="S43" s="229">
        <v>2</v>
      </c>
      <c r="T43" s="229">
        <v>0</v>
      </c>
      <c r="U43" s="405">
        <v>0</v>
      </c>
      <c r="V43" s="493">
        <v>0</v>
      </c>
      <c r="W43" s="229">
        <v>0</v>
      </c>
      <c r="X43" s="229">
        <v>0</v>
      </c>
      <c r="Y43" s="229">
        <v>0</v>
      </c>
      <c r="Z43" s="229">
        <v>1</v>
      </c>
      <c r="AA43" s="229">
        <v>0</v>
      </c>
      <c r="AB43" s="229">
        <v>1</v>
      </c>
      <c r="AC43" s="229">
        <v>5</v>
      </c>
      <c r="AD43" s="229">
        <v>0</v>
      </c>
      <c r="AE43" s="229">
        <v>0</v>
      </c>
      <c r="AF43" s="229">
        <v>1</v>
      </c>
      <c r="AG43" s="229">
        <v>0</v>
      </c>
      <c r="AH43" s="229">
        <v>0</v>
      </c>
      <c r="AI43" s="278">
        <v>0</v>
      </c>
      <c r="AJ43" s="280">
        <v>53</v>
      </c>
      <c r="AK43" s="29">
        <v>1.6523257263998004</v>
      </c>
    </row>
    <row r="44" spans="2:37">
      <c r="B44" s="71">
        <v>5103361</v>
      </c>
      <c r="C44" s="19" t="s">
        <v>36</v>
      </c>
      <c r="D44" s="92">
        <v>4163</v>
      </c>
      <c r="E44" s="494">
        <v>0</v>
      </c>
      <c r="F44" s="274">
        <v>1</v>
      </c>
      <c r="G44" s="274">
        <v>0</v>
      </c>
      <c r="H44" s="275">
        <v>0</v>
      </c>
      <c r="I44" s="274">
        <v>0</v>
      </c>
      <c r="J44" s="274">
        <v>0</v>
      </c>
      <c r="K44" s="274">
        <v>2</v>
      </c>
      <c r="L44" s="274">
        <v>0</v>
      </c>
      <c r="M44" s="274">
        <v>0</v>
      </c>
      <c r="N44" s="275">
        <v>0</v>
      </c>
      <c r="O44" s="275">
        <v>0</v>
      </c>
      <c r="P44" s="276">
        <v>0</v>
      </c>
      <c r="Q44" s="277">
        <v>1</v>
      </c>
      <c r="R44" s="229">
        <v>0</v>
      </c>
      <c r="S44" s="229">
        <v>0</v>
      </c>
      <c r="T44" s="229">
        <v>0</v>
      </c>
      <c r="U44" s="405">
        <v>1</v>
      </c>
      <c r="V44" s="493">
        <v>0</v>
      </c>
      <c r="W44" s="229">
        <v>2</v>
      </c>
      <c r="X44" s="229">
        <v>1</v>
      </c>
      <c r="Y44" s="229">
        <v>0</v>
      </c>
      <c r="Z44" s="229">
        <v>1</v>
      </c>
      <c r="AA44" s="229">
        <v>0</v>
      </c>
      <c r="AB44" s="229">
        <v>0</v>
      </c>
      <c r="AC44" s="229">
        <v>2</v>
      </c>
      <c r="AD44" s="229">
        <v>1</v>
      </c>
      <c r="AE44" s="229">
        <v>0</v>
      </c>
      <c r="AF44" s="229">
        <v>0</v>
      </c>
      <c r="AG44" s="229">
        <v>0</v>
      </c>
      <c r="AH44" s="229">
        <v>0</v>
      </c>
      <c r="AI44" s="278">
        <v>0</v>
      </c>
      <c r="AJ44" s="280">
        <v>12</v>
      </c>
      <c r="AK44" s="29">
        <v>2.8825366322363681</v>
      </c>
    </row>
    <row r="45" spans="2:37">
      <c r="B45" s="71">
        <v>5103379</v>
      </c>
      <c r="C45" s="19" t="s">
        <v>37</v>
      </c>
      <c r="D45" s="92">
        <v>20717</v>
      </c>
      <c r="E45" s="494">
        <v>0</v>
      </c>
      <c r="F45" s="274">
        <v>1</v>
      </c>
      <c r="G45" s="274">
        <v>0</v>
      </c>
      <c r="H45" s="275">
        <v>0</v>
      </c>
      <c r="I45" s="274">
        <v>0</v>
      </c>
      <c r="J45" s="274">
        <v>0</v>
      </c>
      <c r="K45" s="274">
        <v>5</v>
      </c>
      <c r="L45" s="274">
        <v>0</v>
      </c>
      <c r="M45" s="274">
        <v>0</v>
      </c>
      <c r="N45" s="275">
        <v>2</v>
      </c>
      <c r="O45" s="275">
        <v>3</v>
      </c>
      <c r="P45" s="276">
        <v>0</v>
      </c>
      <c r="Q45" s="277">
        <v>1</v>
      </c>
      <c r="R45" s="229">
        <v>0</v>
      </c>
      <c r="S45" s="229">
        <v>1</v>
      </c>
      <c r="T45" s="229">
        <v>0</v>
      </c>
      <c r="U45" s="405">
        <v>0</v>
      </c>
      <c r="V45" s="493">
        <v>0</v>
      </c>
      <c r="W45" s="229">
        <v>0</v>
      </c>
      <c r="X45" s="229">
        <v>0</v>
      </c>
      <c r="Y45" s="229">
        <v>0</v>
      </c>
      <c r="Z45" s="229">
        <v>1</v>
      </c>
      <c r="AA45" s="229">
        <v>0</v>
      </c>
      <c r="AB45" s="229">
        <v>1</v>
      </c>
      <c r="AC45" s="229">
        <v>2</v>
      </c>
      <c r="AD45" s="229">
        <v>0</v>
      </c>
      <c r="AE45" s="229">
        <v>0</v>
      </c>
      <c r="AF45" s="229">
        <v>1</v>
      </c>
      <c r="AG45" s="229">
        <v>0</v>
      </c>
      <c r="AH45" s="229">
        <v>0</v>
      </c>
      <c r="AI45" s="278">
        <v>0</v>
      </c>
      <c r="AJ45" s="280">
        <v>18</v>
      </c>
      <c r="AK45" s="29">
        <v>0.86885166771250666</v>
      </c>
    </row>
    <row r="46" spans="2:37">
      <c r="B46" s="71">
        <v>5103403</v>
      </c>
      <c r="C46" s="19" t="s">
        <v>38</v>
      </c>
      <c r="D46" s="92">
        <v>623614</v>
      </c>
      <c r="E46" s="494">
        <v>0</v>
      </c>
      <c r="F46" s="274">
        <v>2</v>
      </c>
      <c r="G46" s="274">
        <v>1</v>
      </c>
      <c r="H46" s="275">
        <v>3</v>
      </c>
      <c r="I46" s="274">
        <v>3</v>
      </c>
      <c r="J46" s="274">
        <v>5</v>
      </c>
      <c r="K46" s="274">
        <v>90</v>
      </c>
      <c r="L46" s="274">
        <v>0</v>
      </c>
      <c r="M46" s="274">
        <v>1</v>
      </c>
      <c r="N46" s="275">
        <v>409</v>
      </c>
      <c r="O46" s="275">
        <v>1066</v>
      </c>
      <c r="P46" s="276">
        <v>12</v>
      </c>
      <c r="Q46" s="277">
        <v>50</v>
      </c>
      <c r="R46" s="229">
        <v>9</v>
      </c>
      <c r="S46" s="229">
        <v>17</v>
      </c>
      <c r="T46" s="229">
        <v>2</v>
      </c>
      <c r="U46" s="405">
        <v>2</v>
      </c>
      <c r="V46" s="493">
        <v>6</v>
      </c>
      <c r="W46" s="229">
        <v>1</v>
      </c>
      <c r="X46" s="229">
        <v>6</v>
      </c>
      <c r="Y46" s="229">
        <v>0</v>
      </c>
      <c r="Z46" s="229">
        <v>4</v>
      </c>
      <c r="AA46" s="229">
        <v>11</v>
      </c>
      <c r="AB46" s="229">
        <v>3</v>
      </c>
      <c r="AC46" s="229">
        <v>151</v>
      </c>
      <c r="AD46" s="229">
        <v>0</v>
      </c>
      <c r="AE46" s="229">
        <v>0</v>
      </c>
      <c r="AF46" s="229">
        <v>13</v>
      </c>
      <c r="AG46" s="229">
        <v>4</v>
      </c>
      <c r="AH46" s="229">
        <v>1</v>
      </c>
      <c r="AI46" s="278">
        <v>0</v>
      </c>
      <c r="AJ46" s="280">
        <v>1872</v>
      </c>
      <c r="AK46" s="29">
        <v>3.0018569179011378</v>
      </c>
    </row>
    <row r="47" spans="2:37">
      <c r="B47" s="71">
        <v>5103437</v>
      </c>
      <c r="C47" s="19" t="s">
        <v>39</v>
      </c>
      <c r="D47" s="92">
        <v>5267</v>
      </c>
      <c r="E47" s="494">
        <v>0</v>
      </c>
      <c r="F47" s="274">
        <v>1</v>
      </c>
      <c r="G47" s="274">
        <v>0</v>
      </c>
      <c r="H47" s="275">
        <v>0</v>
      </c>
      <c r="I47" s="274">
        <v>0</v>
      </c>
      <c r="J47" s="274">
        <v>0</v>
      </c>
      <c r="K47" s="274">
        <v>2</v>
      </c>
      <c r="L47" s="274">
        <v>0</v>
      </c>
      <c r="M47" s="274">
        <v>0</v>
      </c>
      <c r="N47" s="275">
        <v>1</v>
      </c>
      <c r="O47" s="275">
        <v>0</v>
      </c>
      <c r="P47" s="276">
        <v>0</v>
      </c>
      <c r="Q47" s="277">
        <v>1</v>
      </c>
      <c r="R47" s="229">
        <v>0</v>
      </c>
      <c r="S47" s="229">
        <v>0</v>
      </c>
      <c r="T47" s="229">
        <v>0</v>
      </c>
      <c r="U47" s="405">
        <v>1</v>
      </c>
      <c r="V47" s="493">
        <v>0</v>
      </c>
      <c r="W47" s="229">
        <v>2</v>
      </c>
      <c r="X47" s="229">
        <v>0</v>
      </c>
      <c r="Y47" s="229">
        <v>0</v>
      </c>
      <c r="Z47" s="229">
        <v>1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78">
        <v>0</v>
      </c>
      <c r="AJ47" s="280">
        <v>9</v>
      </c>
      <c r="AK47" s="29">
        <v>1.7087526105942661</v>
      </c>
    </row>
    <row r="48" spans="2:37">
      <c r="B48" s="71">
        <v>5103452</v>
      </c>
      <c r="C48" s="19" t="s">
        <v>40</v>
      </c>
      <c r="D48" s="92">
        <v>9626</v>
      </c>
      <c r="E48" s="494">
        <v>0</v>
      </c>
      <c r="F48" s="274">
        <v>1</v>
      </c>
      <c r="G48" s="274">
        <v>0</v>
      </c>
      <c r="H48" s="275">
        <v>1</v>
      </c>
      <c r="I48" s="274">
        <v>0</v>
      </c>
      <c r="J48" s="274">
        <v>0</v>
      </c>
      <c r="K48" s="274">
        <v>3</v>
      </c>
      <c r="L48" s="274">
        <v>0</v>
      </c>
      <c r="M48" s="274">
        <v>0</v>
      </c>
      <c r="N48" s="275">
        <v>3</v>
      </c>
      <c r="O48" s="275">
        <v>1</v>
      </c>
      <c r="P48" s="276">
        <v>0</v>
      </c>
      <c r="Q48" s="277">
        <v>1</v>
      </c>
      <c r="R48" s="229">
        <v>0</v>
      </c>
      <c r="S48" s="229">
        <v>0</v>
      </c>
      <c r="T48" s="229">
        <v>0</v>
      </c>
      <c r="U48" s="405">
        <v>0</v>
      </c>
      <c r="V48" s="493">
        <v>0</v>
      </c>
      <c r="W48" s="229">
        <v>1</v>
      </c>
      <c r="X48" s="229">
        <v>1</v>
      </c>
      <c r="Y48" s="229">
        <v>0</v>
      </c>
      <c r="Z48" s="229">
        <v>1</v>
      </c>
      <c r="AA48" s="229">
        <v>0</v>
      </c>
      <c r="AB48" s="229">
        <v>0</v>
      </c>
      <c r="AC48" s="229">
        <v>2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78">
        <v>0</v>
      </c>
      <c r="AJ48" s="280">
        <v>15</v>
      </c>
      <c r="AK48" s="29">
        <v>1.5582796592561812</v>
      </c>
    </row>
    <row r="49" spans="2:37">
      <c r="B49" s="71">
        <v>5103502</v>
      </c>
      <c r="C49" s="19" t="s">
        <v>41</v>
      </c>
      <c r="D49" s="92">
        <v>22311</v>
      </c>
      <c r="E49" s="494">
        <v>0</v>
      </c>
      <c r="F49" s="274">
        <v>1</v>
      </c>
      <c r="G49" s="274">
        <v>0</v>
      </c>
      <c r="H49" s="275">
        <v>1</v>
      </c>
      <c r="I49" s="274">
        <v>1</v>
      </c>
      <c r="J49" s="274">
        <v>1</v>
      </c>
      <c r="K49" s="274">
        <v>9</v>
      </c>
      <c r="L49" s="274">
        <v>0</v>
      </c>
      <c r="M49" s="274">
        <v>0</v>
      </c>
      <c r="N49" s="275">
        <v>10</v>
      </c>
      <c r="O49" s="275">
        <v>6</v>
      </c>
      <c r="P49" s="276">
        <v>0</v>
      </c>
      <c r="Q49" s="277">
        <v>2</v>
      </c>
      <c r="R49" s="229">
        <v>0</v>
      </c>
      <c r="S49" s="229">
        <v>1</v>
      </c>
      <c r="T49" s="229">
        <v>0</v>
      </c>
      <c r="U49" s="405">
        <v>0</v>
      </c>
      <c r="V49" s="493">
        <v>0</v>
      </c>
      <c r="W49" s="229">
        <v>2</v>
      </c>
      <c r="X49" s="229">
        <v>1</v>
      </c>
      <c r="Y49" s="229">
        <v>0</v>
      </c>
      <c r="Z49" s="229">
        <v>2</v>
      </c>
      <c r="AA49" s="229">
        <v>0</v>
      </c>
      <c r="AB49" s="229">
        <v>0</v>
      </c>
      <c r="AC49" s="229">
        <v>5</v>
      </c>
      <c r="AD49" s="229">
        <v>0</v>
      </c>
      <c r="AE49" s="229">
        <v>0</v>
      </c>
      <c r="AF49" s="229">
        <v>0</v>
      </c>
      <c r="AG49" s="229">
        <v>0</v>
      </c>
      <c r="AH49" s="229">
        <v>0</v>
      </c>
      <c r="AI49" s="278">
        <v>0</v>
      </c>
      <c r="AJ49" s="280">
        <v>42</v>
      </c>
      <c r="AK49" s="29">
        <v>1.8824794944197929</v>
      </c>
    </row>
    <row r="50" spans="2:37">
      <c r="B50" s="71">
        <v>5103601</v>
      </c>
      <c r="C50" s="19" t="s">
        <v>42</v>
      </c>
      <c r="D50" s="92">
        <v>8087</v>
      </c>
      <c r="E50" s="494">
        <v>0</v>
      </c>
      <c r="F50" s="274">
        <v>1</v>
      </c>
      <c r="G50" s="274">
        <v>0</v>
      </c>
      <c r="H50" s="275">
        <v>0</v>
      </c>
      <c r="I50" s="274">
        <v>0</v>
      </c>
      <c r="J50" s="274">
        <v>0</v>
      </c>
      <c r="K50" s="274">
        <v>4</v>
      </c>
      <c r="L50" s="274">
        <v>0</v>
      </c>
      <c r="M50" s="274">
        <v>0</v>
      </c>
      <c r="N50" s="275">
        <v>1</v>
      </c>
      <c r="O50" s="275">
        <v>1</v>
      </c>
      <c r="P50" s="276">
        <v>0</v>
      </c>
      <c r="Q50" s="277">
        <v>1</v>
      </c>
      <c r="R50" s="229">
        <v>0</v>
      </c>
      <c r="S50" s="229">
        <v>1</v>
      </c>
      <c r="T50" s="229">
        <v>0</v>
      </c>
      <c r="U50" s="405">
        <v>0</v>
      </c>
      <c r="V50" s="493">
        <v>0</v>
      </c>
      <c r="W50" s="229">
        <v>0</v>
      </c>
      <c r="X50" s="229">
        <v>0</v>
      </c>
      <c r="Y50" s="229">
        <v>0</v>
      </c>
      <c r="Z50" s="229">
        <v>1</v>
      </c>
      <c r="AA50" s="229">
        <v>0</v>
      </c>
      <c r="AB50" s="229">
        <v>0</v>
      </c>
      <c r="AC50" s="229">
        <v>0</v>
      </c>
      <c r="AD50" s="229">
        <v>0</v>
      </c>
      <c r="AE50" s="229">
        <v>0</v>
      </c>
      <c r="AF50" s="229">
        <v>0</v>
      </c>
      <c r="AG50" s="229">
        <v>0</v>
      </c>
      <c r="AH50" s="229">
        <v>0</v>
      </c>
      <c r="AI50" s="278">
        <v>0</v>
      </c>
      <c r="AJ50" s="280">
        <v>10</v>
      </c>
      <c r="AK50" s="29">
        <v>1.2365524916532709</v>
      </c>
    </row>
    <row r="51" spans="2:37">
      <c r="B51" s="71">
        <v>5103700</v>
      </c>
      <c r="C51" s="19" t="s">
        <v>43</v>
      </c>
      <c r="D51" s="92">
        <v>14847</v>
      </c>
      <c r="E51" s="494">
        <v>0</v>
      </c>
      <c r="F51" s="274">
        <v>1</v>
      </c>
      <c r="G51" s="274">
        <v>0</v>
      </c>
      <c r="H51" s="275">
        <v>0</v>
      </c>
      <c r="I51" s="274">
        <v>0</v>
      </c>
      <c r="J51" s="274">
        <v>0</v>
      </c>
      <c r="K51" s="274">
        <v>3</v>
      </c>
      <c r="L51" s="274">
        <v>0</v>
      </c>
      <c r="M51" s="274">
        <v>0</v>
      </c>
      <c r="N51" s="275">
        <v>3</v>
      </c>
      <c r="O51" s="275">
        <v>4</v>
      </c>
      <c r="P51" s="276">
        <v>0</v>
      </c>
      <c r="Q51" s="277">
        <v>1</v>
      </c>
      <c r="R51" s="229">
        <v>0</v>
      </c>
      <c r="S51" s="229">
        <v>0</v>
      </c>
      <c r="T51" s="229">
        <v>0</v>
      </c>
      <c r="U51" s="405">
        <v>0</v>
      </c>
      <c r="V51" s="493">
        <v>0</v>
      </c>
      <c r="W51" s="229">
        <v>1</v>
      </c>
      <c r="X51" s="229">
        <v>1</v>
      </c>
      <c r="Y51" s="229">
        <v>0</v>
      </c>
      <c r="Z51" s="229">
        <v>1</v>
      </c>
      <c r="AA51" s="229">
        <v>0</v>
      </c>
      <c r="AB51" s="229">
        <v>2</v>
      </c>
      <c r="AC51" s="229">
        <v>3</v>
      </c>
      <c r="AD51" s="229">
        <v>0</v>
      </c>
      <c r="AE51" s="229">
        <v>0</v>
      </c>
      <c r="AF51" s="229">
        <v>0</v>
      </c>
      <c r="AG51" s="229">
        <v>0</v>
      </c>
      <c r="AH51" s="229">
        <v>0</v>
      </c>
      <c r="AI51" s="278">
        <v>0</v>
      </c>
      <c r="AJ51" s="280">
        <v>20</v>
      </c>
      <c r="AK51" s="29">
        <v>1.34707348285849</v>
      </c>
    </row>
    <row r="52" spans="2:37">
      <c r="B52" s="71">
        <v>5103809</v>
      </c>
      <c r="C52" s="19" t="s">
        <v>44</v>
      </c>
      <c r="D52" s="92">
        <v>3411</v>
      </c>
      <c r="E52" s="494">
        <v>0</v>
      </c>
      <c r="F52" s="274">
        <v>1</v>
      </c>
      <c r="G52" s="274">
        <v>0</v>
      </c>
      <c r="H52" s="275">
        <v>0</v>
      </c>
      <c r="I52" s="274">
        <v>0</v>
      </c>
      <c r="J52" s="274">
        <v>0</v>
      </c>
      <c r="K52" s="274">
        <v>1</v>
      </c>
      <c r="L52" s="274">
        <v>0</v>
      </c>
      <c r="M52" s="274">
        <v>0</v>
      </c>
      <c r="N52" s="275">
        <v>2</v>
      </c>
      <c r="O52" s="275">
        <v>0</v>
      </c>
      <c r="P52" s="276">
        <v>0</v>
      </c>
      <c r="Q52" s="277">
        <v>1</v>
      </c>
      <c r="R52" s="229">
        <v>0</v>
      </c>
      <c r="S52" s="229">
        <v>0</v>
      </c>
      <c r="T52" s="229">
        <v>0</v>
      </c>
      <c r="U52" s="405">
        <v>1</v>
      </c>
      <c r="V52" s="493">
        <v>0</v>
      </c>
      <c r="W52" s="229">
        <v>0</v>
      </c>
      <c r="X52" s="229">
        <v>0</v>
      </c>
      <c r="Y52" s="229">
        <v>0</v>
      </c>
      <c r="Z52" s="229">
        <v>1</v>
      </c>
      <c r="AA52" s="229">
        <v>0</v>
      </c>
      <c r="AB52" s="229">
        <v>0</v>
      </c>
      <c r="AC52" s="229">
        <v>0</v>
      </c>
      <c r="AD52" s="229">
        <v>0</v>
      </c>
      <c r="AE52" s="229">
        <v>0</v>
      </c>
      <c r="AF52" s="229">
        <v>0</v>
      </c>
      <c r="AG52" s="229">
        <v>0</v>
      </c>
      <c r="AH52" s="229">
        <v>0</v>
      </c>
      <c r="AI52" s="278">
        <v>0</v>
      </c>
      <c r="AJ52" s="280">
        <v>7</v>
      </c>
      <c r="AK52" s="29">
        <v>2.0521841102316039</v>
      </c>
    </row>
    <row r="53" spans="2:37">
      <c r="B53" s="71">
        <v>5103858</v>
      </c>
      <c r="C53" s="19" t="s">
        <v>45</v>
      </c>
      <c r="D53" s="92">
        <v>7913</v>
      </c>
      <c r="E53" s="494">
        <v>0</v>
      </c>
      <c r="F53" s="274">
        <v>1</v>
      </c>
      <c r="G53" s="274">
        <v>0</v>
      </c>
      <c r="H53" s="275">
        <v>0</v>
      </c>
      <c r="I53" s="274">
        <v>0</v>
      </c>
      <c r="J53" s="274">
        <v>0</v>
      </c>
      <c r="K53" s="274">
        <v>2</v>
      </c>
      <c r="L53" s="274">
        <v>0</v>
      </c>
      <c r="M53" s="274">
        <v>0</v>
      </c>
      <c r="N53" s="275">
        <v>1</v>
      </c>
      <c r="O53" s="275">
        <v>5</v>
      </c>
      <c r="P53" s="276">
        <v>0</v>
      </c>
      <c r="Q53" s="277">
        <v>2</v>
      </c>
      <c r="R53" s="229">
        <v>0</v>
      </c>
      <c r="S53" s="229">
        <v>1</v>
      </c>
      <c r="T53" s="229">
        <v>0</v>
      </c>
      <c r="U53" s="405">
        <v>0</v>
      </c>
      <c r="V53" s="493">
        <v>0</v>
      </c>
      <c r="W53" s="229">
        <v>2</v>
      </c>
      <c r="X53" s="229">
        <v>0</v>
      </c>
      <c r="Y53" s="229">
        <v>0</v>
      </c>
      <c r="Z53" s="229">
        <v>1</v>
      </c>
      <c r="AA53" s="229">
        <v>0</v>
      </c>
      <c r="AB53" s="229">
        <v>11</v>
      </c>
      <c r="AC53" s="229">
        <v>1</v>
      </c>
      <c r="AD53" s="229">
        <v>0</v>
      </c>
      <c r="AE53" s="229">
        <v>0</v>
      </c>
      <c r="AF53" s="229">
        <v>0</v>
      </c>
      <c r="AG53" s="229">
        <v>0</v>
      </c>
      <c r="AH53" s="229">
        <v>0</v>
      </c>
      <c r="AI53" s="278">
        <v>0</v>
      </c>
      <c r="AJ53" s="280">
        <v>27</v>
      </c>
      <c r="AK53" s="29">
        <v>3.4121066599267031</v>
      </c>
    </row>
    <row r="54" spans="2:37">
      <c r="B54" s="71">
        <v>5103908</v>
      </c>
      <c r="C54" s="19" t="s">
        <v>46</v>
      </c>
      <c r="D54" s="92">
        <v>5726</v>
      </c>
      <c r="E54" s="494">
        <v>0</v>
      </c>
      <c r="F54" s="274">
        <v>1</v>
      </c>
      <c r="G54" s="274">
        <v>0</v>
      </c>
      <c r="H54" s="275">
        <v>0</v>
      </c>
      <c r="I54" s="274">
        <v>0</v>
      </c>
      <c r="J54" s="274">
        <v>0</v>
      </c>
      <c r="K54" s="274">
        <v>2</v>
      </c>
      <c r="L54" s="274">
        <v>0</v>
      </c>
      <c r="M54" s="274">
        <v>0</v>
      </c>
      <c r="N54" s="275">
        <v>1</v>
      </c>
      <c r="O54" s="275">
        <v>0</v>
      </c>
      <c r="P54" s="276">
        <v>0</v>
      </c>
      <c r="Q54" s="277">
        <v>1</v>
      </c>
      <c r="R54" s="229">
        <v>0</v>
      </c>
      <c r="S54" s="229">
        <v>1</v>
      </c>
      <c r="T54" s="229">
        <v>0</v>
      </c>
      <c r="U54" s="405">
        <v>1</v>
      </c>
      <c r="V54" s="493">
        <v>0</v>
      </c>
      <c r="W54" s="229">
        <v>0</v>
      </c>
      <c r="X54" s="229">
        <v>0</v>
      </c>
      <c r="Y54" s="229">
        <v>0</v>
      </c>
      <c r="Z54" s="229">
        <v>1</v>
      </c>
      <c r="AA54" s="229">
        <v>0</v>
      </c>
      <c r="AB54" s="229">
        <v>2</v>
      </c>
      <c r="AC54" s="229">
        <v>0</v>
      </c>
      <c r="AD54" s="229">
        <v>0</v>
      </c>
      <c r="AE54" s="229">
        <v>0</v>
      </c>
      <c r="AF54" s="229">
        <v>0</v>
      </c>
      <c r="AG54" s="229">
        <v>0</v>
      </c>
      <c r="AH54" s="229">
        <v>0</v>
      </c>
      <c r="AI54" s="278">
        <v>0</v>
      </c>
      <c r="AJ54" s="280">
        <v>10</v>
      </c>
      <c r="AK54" s="29">
        <v>1.7464198393293748</v>
      </c>
    </row>
    <row r="55" spans="2:37">
      <c r="B55" s="71">
        <v>5103957</v>
      </c>
      <c r="C55" s="19" t="s">
        <v>47</v>
      </c>
      <c r="D55" s="92">
        <v>2990</v>
      </c>
      <c r="E55" s="494">
        <v>0</v>
      </c>
      <c r="F55" s="274">
        <v>1</v>
      </c>
      <c r="G55" s="274">
        <v>0</v>
      </c>
      <c r="H55" s="275">
        <v>0</v>
      </c>
      <c r="I55" s="274">
        <v>0</v>
      </c>
      <c r="J55" s="274">
        <v>0</v>
      </c>
      <c r="K55" s="274">
        <v>1</v>
      </c>
      <c r="L55" s="274">
        <v>0</v>
      </c>
      <c r="M55" s="274">
        <v>0</v>
      </c>
      <c r="N55" s="275">
        <v>1</v>
      </c>
      <c r="O55" s="275">
        <v>0</v>
      </c>
      <c r="P55" s="276">
        <v>0</v>
      </c>
      <c r="Q55" s="277">
        <v>1</v>
      </c>
      <c r="R55" s="229">
        <v>0</v>
      </c>
      <c r="S55" s="229">
        <v>0</v>
      </c>
      <c r="T55" s="229">
        <v>0</v>
      </c>
      <c r="U55" s="405">
        <v>0</v>
      </c>
      <c r="V55" s="493">
        <v>0</v>
      </c>
      <c r="W55" s="229">
        <v>1</v>
      </c>
      <c r="X55" s="229">
        <v>0</v>
      </c>
      <c r="Y55" s="229">
        <v>0</v>
      </c>
      <c r="Z55" s="229">
        <v>1</v>
      </c>
      <c r="AA55" s="229">
        <v>0</v>
      </c>
      <c r="AB55" s="229">
        <v>0</v>
      </c>
      <c r="AC55" s="229">
        <v>0</v>
      </c>
      <c r="AD55" s="229">
        <v>0</v>
      </c>
      <c r="AE55" s="229">
        <v>0</v>
      </c>
      <c r="AF55" s="229">
        <v>0</v>
      </c>
      <c r="AG55" s="229">
        <v>0</v>
      </c>
      <c r="AH55" s="229">
        <v>0</v>
      </c>
      <c r="AI55" s="278">
        <v>0</v>
      </c>
      <c r="AJ55" s="280">
        <v>6</v>
      </c>
      <c r="AK55" s="29">
        <v>2.0066889632107023</v>
      </c>
    </row>
    <row r="56" spans="2:37">
      <c r="B56" s="71">
        <v>5104104</v>
      </c>
      <c r="C56" s="19" t="s">
        <v>48</v>
      </c>
      <c r="D56" s="92">
        <v>36439</v>
      </c>
      <c r="E56" s="494">
        <v>2</v>
      </c>
      <c r="F56" s="274">
        <v>1</v>
      </c>
      <c r="G56" s="274">
        <v>0</v>
      </c>
      <c r="H56" s="275">
        <v>1</v>
      </c>
      <c r="I56" s="274">
        <v>0</v>
      </c>
      <c r="J56" s="274">
        <v>1</v>
      </c>
      <c r="K56" s="274">
        <v>10</v>
      </c>
      <c r="L56" s="274">
        <v>0</v>
      </c>
      <c r="M56" s="274">
        <v>0</v>
      </c>
      <c r="N56" s="275">
        <v>9</v>
      </c>
      <c r="O56" s="275">
        <v>13</v>
      </c>
      <c r="P56" s="276">
        <v>0</v>
      </c>
      <c r="Q56" s="277">
        <v>1</v>
      </c>
      <c r="R56" s="229">
        <v>0</v>
      </c>
      <c r="S56" s="229">
        <v>2</v>
      </c>
      <c r="T56" s="229">
        <v>0</v>
      </c>
      <c r="U56" s="405">
        <v>0</v>
      </c>
      <c r="V56" s="493">
        <v>2</v>
      </c>
      <c r="W56" s="229">
        <v>0</v>
      </c>
      <c r="X56" s="229">
        <v>0</v>
      </c>
      <c r="Y56" s="229">
        <v>0</v>
      </c>
      <c r="Z56" s="229">
        <v>1</v>
      </c>
      <c r="AA56" s="229">
        <v>0</v>
      </c>
      <c r="AB56" s="229">
        <v>0</v>
      </c>
      <c r="AC56" s="229">
        <v>3</v>
      </c>
      <c r="AD56" s="229">
        <v>0</v>
      </c>
      <c r="AE56" s="229">
        <v>0</v>
      </c>
      <c r="AF56" s="229">
        <v>0</v>
      </c>
      <c r="AG56" s="229">
        <v>0</v>
      </c>
      <c r="AH56" s="229">
        <v>0</v>
      </c>
      <c r="AI56" s="278">
        <v>0</v>
      </c>
      <c r="AJ56" s="280">
        <v>46</v>
      </c>
      <c r="AK56" s="29">
        <v>1.2623837097615191</v>
      </c>
    </row>
    <row r="57" spans="2:37">
      <c r="B57" s="71">
        <v>5104203</v>
      </c>
      <c r="C57" s="19" t="s">
        <v>49</v>
      </c>
      <c r="D57" s="92">
        <v>15740</v>
      </c>
      <c r="E57" s="494">
        <v>0</v>
      </c>
      <c r="F57" s="274">
        <v>1</v>
      </c>
      <c r="G57" s="274">
        <v>0</v>
      </c>
      <c r="H57" s="275">
        <v>0</v>
      </c>
      <c r="I57" s="274">
        <v>0</v>
      </c>
      <c r="J57" s="274">
        <v>1</v>
      </c>
      <c r="K57" s="274">
        <v>6</v>
      </c>
      <c r="L57" s="274">
        <v>0</v>
      </c>
      <c r="M57" s="274">
        <v>0</v>
      </c>
      <c r="N57" s="275">
        <v>1</v>
      </c>
      <c r="O57" s="275">
        <v>6</v>
      </c>
      <c r="P57" s="276">
        <v>0</v>
      </c>
      <c r="Q57" s="277">
        <v>1</v>
      </c>
      <c r="R57" s="229">
        <v>0</v>
      </c>
      <c r="S57" s="229">
        <v>1</v>
      </c>
      <c r="T57" s="229">
        <v>0</v>
      </c>
      <c r="U57" s="405">
        <v>0</v>
      </c>
      <c r="V57" s="493">
        <v>0</v>
      </c>
      <c r="W57" s="229">
        <v>0</v>
      </c>
      <c r="X57" s="229">
        <v>0</v>
      </c>
      <c r="Y57" s="229">
        <v>0</v>
      </c>
      <c r="Z57" s="229">
        <v>1</v>
      </c>
      <c r="AA57" s="229">
        <v>0</v>
      </c>
      <c r="AB57" s="229">
        <v>0</v>
      </c>
      <c r="AC57" s="229">
        <v>3</v>
      </c>
      <c r="AD57" s="229">
        <v>0</v>
      </c>
      <c r="AE57" s="229">
        <v>0</v>
      </c>
      <c r="AF57" s="229">
        <v>0</v>
      </c>
      <c r="AG57" s="229">
        <v>0</v>
      </c>
      <c r="AH57" s="229">
        <v>0</v>
      </c>
      <c r="AI57" s="278">
        <v>0</v>
      </c>
      <c r="AJ57" s="280">
        <v>21</v>
      </c>
      <c r="AK57" s="29">
        <v>1.3341804320203305</v>
      </c>
    </row>
    <row r="58" spans="2:37">
      <c r="B58" s="71">
        <v>5104500</v>
      </c>
      <c r="C58" s="19" t="s">
        <v>50</v>
      </c>
      <c r="D58" s="92">
        <v>2806</v>
      </c>
      <c r="E58" s="494">
        <v>0</v>
      </c>
      <c r="F58" s="274">
        <v>1</v>
      </c>
      <c r="G58" s="274">
        <v>0</v>
      </c>
      <c r="H58" s="275">
        <v>0</v>
      </c>
      <c r="I58" s="274">
        <v>0</v>
      </c>
      <c r="J58" s="274">
        <v>0</v>
      </c>
      <c r="K58" s="274">
        <v>1</v>
      </c>
      <c r="L58" s="274">
        <v>0</v>
      </c>
      <c r="M58" s="274">
        <v>0</v>
      </c>
      <c r="N58" s="275">
        <v>1</v>
      </c>
      <c r="O58" s="275">
        <v>0</v>
      </c>
      <c r="P58" s="276">
        <v>0</v>
      </c>
      <c r="Q58" s="277">
        <v>1</v>
      </c>
      <c r="R58" s="229">
        <v>0</v>
      </c>
      <c r="S58" s="229">
        <v>0</v>
      </c>
      <c r="T58" s="229">
        <v>0</v>
      </c>
      <c r="U58" s="405">
        <v>0</v>
      </c>
      <c r="V58" s="493">
        <v>0</v>
      </c>
      <c r="W58" s="229">
        <v>0</v>
      </c>
      <c r="X58" s="229">
        <v>0</v>
      </c>
      <c r="Y58" s="229">
        <v>0</v>
      </c>
      <c r="Z58" s="229">
        <v>1</v>
      </c>
      <c r="AA58" s="229">
        <v>0</v>
      </c>
      <c r="AB58" s="229">
        <v>0</v>
      </c>
      <c r="AC58" s="229">
        <v>1</v>
      </c>
      <c r="AD58" s="229">
        <v>0</v>
      </c>
      <c r="AE58" s="229">
        <v>0</v>
      </c>
      <c r="AF58" s="229">
        <v>0</v>
      </c>
      <c r="AG58" s="229">
        <v>0</v>
      </c>
      <c r="AH58" s="229">
        <v>0</v>
      </c>
      <c r="AI58" s="278">
        <v>0</v>
      </c>
      <c r="AJ58" s="280">
        <v>6</v>
      </c>
      <c r="AK58" s="29">
        <v>2.1382751247327159</v>
      </c>
    </row>
    <row r="59" spans="2:37">
      <c r="B59" s="71">
        <v>5104526</v>
      </c>
      <c r="C59" s="19" t="s">
        <v>51</v>
      </c>
      <c r="D59" s="92">
        <v>8182</v>
      </c>
      <c r="E59" s="494">
        <v>1</v>
      </c>
      <c r="F59" s="274">
        <v>1</v>
      </c>
      <c r="G59" s="274">
        <v>0</v>
      </c>
      <c r="H59" s="275">
        <v>0</v>
      </c>
      <c r="I59" s="274">
        <v>0</v>
      </c>
      <c r="J59" s="274">
        <v>0</v>
      </c>
      <c r="K59" s="274">
        <v>2</v>
      </c>
      <c r="L59" s="274">
        <v>0</v>
      </c>
      <c r="M59" s="274">
        <v>0</v>
      </c>
      <c r="N59" s="275">
        <v>1</v>
      </c>
      <c r="O59" s="275">
        <v>4</v>
      </c>
      <c r="P59" s="276">
        <v>0</v>
      </c>
      <c r="Q59" s="277">
        <v>1</v>
      </c>
      <c r="R59" s="229">
        <v>0</v>
      </c>
      <c r="S59" s="229">
        <v>0</v>
      </c>
      <c r="T59" s="229">
        <v>0</v>
      </c>
      <c r="U59" s="405">
        <v>0</v>
      </c>
      <c r="V59" s="493">
        <v>1</v>
      </c>
      <c r="W59" s="229">
        <v>1</v>
      </c>
      <c r="X59" s="229">
        <v>0</v>
      </c>
      <c r="Y59" s="229">
        <v>0</v>
      </c>
      <c r="Z59" s="229">
        <v>1</v>
      </c>
      <c r="AA59" s="229">
        <v>0</v>
      </c>
      <c r="AB59" s="229">
        <v>0</v>
      </c>
      <c r="AC59" s="229">
        <v>1</v>
      </c>
      <c r="AD59" s="229">
        <v>0</v>
      </c>
      <c r="AE59" s="229">
        <v>0</v>
      </c>
      <c r="AF59" s="229">
        <v>0</v>
      </c>
      <c r="AG59" s="229">
        <v>0</v>
      </c>
      <c r="AH59" s="229">
        <v>0</v>
      </c>
      <c r="AI59" s="278">
        <v>0</v>
      </c>
      <c r="AJ59" s="280">
        <v>14</v>
      </c>
      <c r="AK59" s="29">
        <v>1.7110730872647273</v>
      </c>
    </row>
    <row r="60" spans="2:37">
      <c r="B60" s="71">
        <v>5104542</v>
      </c>
      <c r="C60" s="19" t="s">
        <v>52</v>
      </c>
      <c r="D60" s="92">
        <v>7030</v>
      </c>
      <c r="E60" s="494">
        <v>0</v>
      </c>
      <c r="F60" s="274">
        <v>1</v>
      </c>
      <c r="G60" s="274">
        <v>0</v>
      </c>
      <c r="H60" s="275">
        <v>1</v>
      </c>
      <c r="I60" s="274">
        <v>0</v>
      </c>
      <c r="J60" s="274">
        <v>0</v>
      </c>
      <c r="K60" s="274">
        <v>3</v>
      </c>
      <c r="L60" s="274">
        <v>0</v>
      </c>
      <c r="M60" s="274">
        <v>0</v>
      </c>
      <c r="N60" s="275">
        <v>1</v>
      </c>
      <c r="O60" s="275">
        <v>1</v>
      </c>
      <c r="P60" s="276">
        <v>0</v>
      </c>
      <c r="Q60" s="277">
        <v>1</v>
      </c>
      <c r="R60" s="229">
        <v>0</v>
      </c>
      <c r="S60" s="229">
        <v>0</v>
      </c>
      <c r="T60" s="229">
        <v>0</v>
      </c>
      <c r="U60" s="405">
        <v>0</v>
      </c>
      <c r="V60" s="493">
        <v>0</v>
      </c>
      <c r="W60" s="229">
        <v>2</v>
      </c>
      <c r="X60" s="229">
        <v>0</v>
      </c>
      <c r="Y60" s="229">
        <v>0</v>
      </c>
      <c r="Z60" s="229">
        <v>1</v>
      </c>
      <c r="AA60" s="229">
        <v>0</v>
      </c>
      <c r="AB60" s="229">
        <v>0</v>
      </c>
      <c r="AC60" s="229">
        <v>1</v>
      </c>
      <c r="AD60" s="229">
        <v>0</v>
      </c>
      <c r="AE60" s="229">
        <v>0</v>
      </c>
      <c r="AF60" s="229">
        <v>0</v>
      </c>
      <c r="AG60" s="229">
        <v>0</v>
      </c>
      <c r="AH60" s="229">
        <v>0</v>
      </c>
      <c r="AI60" s="278">
        <v>0</v>
      </c>
      <c r="AJ60" s="280">
        <v>12</v>
      </c>
      <c r="AK60" s="29">
        <v>1.7069701280227596</v>
      </c>
    </row>
    <row r="61" spans="2:37">
      <c r="B61" s="71">
        <v>5104559</v>
      </c>
      <c r="C61" s="19" t="s">
        <v>53</v>
      </c>
      <c r="D61" s="92">
        <v>3609</v>
      </c>
      <c r="E61" s="494">
        <v>0</v>
      </c>
      <c r="F61" s="274">
        <v>1</v>
      </c>
      <c r="G61" s="274">
        <v>0</v>
      </c>
      <c r="H61" s="275">
        <v>0</v>
      </c>
      <c r="I61" s="274">
        <v>0</v>
      </c>
      <c r="J61" s="274">
        <v>0</v>
      </c>
      <c r="K61" s="274">
        <v>1</v>
      </c>
      <c r="L61" s="274">
        <v>0</v>
      </c>
      <c r="M61" s="274">
        <v>0</v>
      </c>
      <c r="N61" s="275">
        <v>1</v>
      </c>
      <c r="O61" s="275">
        <v>0</v>
      </c>
      <c r="P61" s="276">
        <v>0</v>
      </c>
      <c r="Q61" s="277">
        <v>1</v>
      </c>
      <c r="R61" s="229">
        <v>0</v>
      </c>
      <c r="S61" s="229">
        <v>1</v>
      </c>
      <c r="T61" s="229">
        <v>0</v>
      </c>
      <c r="U61" s="405">
        <v>1</v>
      </c>
      <c r="V61" s="493">
        <v>0</v>
      </c>
      <c r="W61" s="229">
        <v>0</v>
      </c>
      <c r="X61" s="229">
        <v>0</v>
      </c>
      <c r="Y61" s="229">
        <v>0</v>
      </c>
      <c r="Z61" s="229">
        <v>1</v>
      </c>
      <c r="AA61" s="229">
        <v>0</v>
      </c>
      <c r="AB61" s="229">
        <v>0</v>
      </c>
      <c r="AC61" s="229">
        <v>1</v>
      </c>
      <c r="AD61" s="229">
        <v>0</v>
      </c>
      <c r="AE61" s="229">
        <v>0</v>
      </c>
      <c r="AF61" s="229">
        <v>0</v>
      </c>
      <c r="AG61" s="229">
        <v>0</v>
      </c>
      <c r="AH61" s="229">
        <v>0</v>
      </c>
      <c r="AI61" s="278">
        <v>0</v>
      </c>
      <c r="AJ61" s="280">
        <v>8</v>
      </c>
      <c r="AK61" s="29">
        <v>2.2166805209199225</v>
      </c>
    </row>
    <row r="62" spans="2:37">
      <c r="B62" s="71">
        <v>5104609</v>
      </c>
      <c r="C62" s="19" t="s">
        <v>54</v>
      </c>
      <c r="D62" s="92">
        <v>13727</v>
      </c>
      <c r="E62" s="494">
        <v>1</v>
      </c>
      <c r="F62" s="274">
        <v>1</v>
      </c>
      <c r="G62" s="274">
        <v>0</v>
      </c>
      <c r="H62" s="275">
        <v>0</v>
      </c>
      <c r="I62" s="274">
        <v>0</v>
      </c>
      <c r="J62" s="274">
        <v>1</v>
      </c>
      <c r="K62" s="274">
        <v>5</v>
      </c>
      <c r="L62" s="274">
        <v>0</v>
      </c>
      <c r="M62" s="274">
        <v>0</v>
      </c>
      <c r="N62" s="275">
        <v>3</v>
      </c>
      <c r="O62" s="275">
        <v>8</v>
      </c>
      <c r="P62" s="276">
        <v>0</v>
      </c>
      <c r="Q62" s="277">
        <v>3</v>
      </c>
      <c r="R62" s="229">
        <v>0</v>
      </c>
      <c r="S62" s="229">
        <v>1</v>
      </c>
      <c r="T62" s="229">
        <v>0</v>
      </c>
      <c r="U62" s="405">
        <v>1</v>
      </c>
      <c r="V62" s="493">
        <v>0</v>
      </c>
      <c r="W62" s="229">
        <v>0</v>
      </c>
      <c r="X62" s="229">
        <v>0</v>
      </c>
      <c r="Y62" s="229">
        <v>1</v>
      </c>
      <c r="Z62" s="229">
        <v>1</v>
      </c>
      <c r="AA62" s="229">
        <v>0</v>
      </c>
      <c r="AB62" s="229">
        <v>0</v>
      </c>
      <c r="AC62" s="229">
        <v>0</v>
      </c>
      <c r="AD62" s="229">
        <v>2</v>
      </c>
      <c r="AE62" s="229">
        <v>0</v>
      </c>
      <c r="AF62" s="229">
        <v>0</v>
      </c>
      <c r="AG62" s="229">
        <v>0</v>
      </c>
      <c r="AH62" s="229">
        <v>0</v>
      </c>
      <c r="AI62" s="278">
        <v>0</v>
      </c>
      <c r="AJ62" s="280">
        <v>28</v>
      </c>
      <c r="AK62" s="29">
        <v>2.039775624681285</v>
      </c>
    </row>
    <row r="63" spans="2:37">
      <c r="B63" s="71">
        <v>5104807</v>
      </c>
      <c r="C63" s="19" t="s">
        <v>55</v>
      </c>
      <c r="D63" s="92">
        <v>27696</v>
      </c>
      <c r="E63" s="494">
        <v>2</v>
      </c>
      <c r="F63" s="274">
        <v>1</v>
      </c>
      <c r="G63" s="274">
        <v>0</v>
      </c>
      <c r="H63" s="275">
        <v>0</v>
      </c>
      <c r="I63" s="274">
        <v>1</v>
      </c>
      <c r="J63" s="274">
        <v>1</v>
      </c>
      <c r="K63" s="274">
        <v>8</v>
      </c>
      <c r="L63" s="274">
        <v>0</v>
      </c>
      <c r="M63" s="274">
        <v>0</v>
      </c>
      <c r="N63" s="275">
        <v>14</v>
      </c>
      <c r="O63" s="275">
        <v>19</v>
      </c>
      <c r="P63" s="276">
        <v>0</v>
      </c>
      <c r="Q63" s="277">
        <v>1</v>
      </c>
      <c r="R63" s="229">
        <v>0</v>
      </c>
      <c r="S63" s="229">
        <v>2</v>
      </c>
      <c r="T63" s="229">
        <v>0</v>
      </c>
      <c r="U63" s="405">
        <v>2</v>
      </c>
      <c r="V63" s="493">
        <v>0</v>
      </c>
      <c r="W63" s="229">
        <v>0</v>
      </c>
      <c r="X63" s="229">
        <v>0</v>
      </c>
      <c r="Y63" s="229">
        <v>0</v>
      </c>
      <c r="Z63" s="229">
        <v>1</v>
      </c>
      <c r="AA63" s="229">
        <v>1</v>
      </c>
      <c r="AB63" s="229">
        <v>0</v>
      </c>
      <c r="AC63" s="229">
        <v>5</v>
      </c>
      <c r="AD63" s="229">
        <v>0</v>
      </c>
      <c r="AE63" s="229">
        <v>0</v>
      </c>
      <c r="AF63" s="229">
        <v>2</v>
      </c>
      <c r="AG63" s="229">
        <v>0</v>
      </c>
      <c r="AH63" s="229">
        <v>0</v>
      </c>
      <c r="AI63" s="278">
        <v>0</v>
      </c>
      <c r="AJ63" s="280">
        <v>60</v>
      </c>
      <c r="AK63" s="29">
        <v>2.1663778162911611</v>
      </c>
    </row>
    <row r="64" spans="2:37">
      <c r="B64" s="71">
        <v>5104906</v>
      </c>
      <c r="C64" s="19" t="s">
        <v>56</v>
      </c>
      <c r="D64" s="92">
        <v>8420</v>
      </c>
      <c r="E64" s="494">
        <v>1</v>
      </c>
      <c r="F64" s="274">
        <v>1</v>
      </c>
      <c r="G64" s="274">
        <v>0</v>
      </c>
      <c r="H64" s="275">
        <v>1</v>
      </c>
      <c r="I64" s="274">
        <v>0</v>
      </c>
      <c r="J64" s="274">
        <v>0</v>
      </c>
      <c r="K64" s="274">
        <v>4</v>
      </c>
      <c r="L64" s="274">
        <v>0</v>
      </c>
      <c r="M64" s="274">
        <v>0</v>
      </c>
      <c r="N64" s="275">
        <v>2</v>
      </c>
      <c r="O64" s="275">
        <v>0</v>
      </c>
      <c r="P64" s="276">
        <v>0</v>
      </c>
      <c r="Q64" s="277">
        <v>1</v>
      </c>
      <c r="R64" s="229">
        <v>0</v>
      </c>
      <c r="S64" s="229">
        <v>0</v>
      </c>
      <c r="T64" s="229">
        <v>0</v>
      </c>
      <c r="U64" s="405">
        <v>0</v>
      </c>
      <c r="V64" s="493">
        <v>0</v>
      </c>
      <c r="W64" s="229">
        <v>0</v>
      </c>
      <c r="X64" s="229">
        <v>0</v>
      </c>
      <c r="Y64" s="229">
        <v>0</v>
      </c>
      <c r="Z64" s="229">
        <v>1</v>
      </c>
      <c r="AA64" s="229">
        <v>0</v>
      </c>
      <c r="AB64" s="229">
        <v>0</v>
      </c>
      <c r="AC64" s="229">
        <v>1</v>
      </c>
      <c r="AD64" s="229">
        <v>0</v>
      </c>
      <c r="AE64" s="229">
        <v>0</v>
      </c>
      <c r="AF64" s="229">
        <v>0</v>
      </c>
      <c r="AG64" s="229">
        <v>0</v>
      </c>
      <c r="AH64" s="229">
        <v>0</v>
      </c>
      <c r="AI64" s="278">
        <v>0</v>
      </c>
      <c r="AJ64" s="280">
        <v>12</v>
      </c>
      <c r="AK64" s="29">
        <v>1.4251781472684086</v>
      </c>
    </row>
    <row r="65" spans="2:37">
      <c r="B65" s="71">
        <v>5105002</v>
      </c>
      <c r="C65" s="19" t="s">
        <v>57</v>
      </c>
      <c r="D65" s="92">
        <v>8377</v>
      </c>
      <c r="E65" s="494">
        <v>0</v>
      </c>
      <c r="F65" s="274">
        <v>0</v>
      </c>
      <c r="G65" s="274">
        <v>0</v>
      </c>
      <c r="H65" s="275">
        <v>0</v>
      </c>
      <c r="I65" s="274">
        <v>1</v>
      </c>
      <c r="J65" s="274">
        <v>0</v>
      </c>
      <c r="K65" s="274">
        <v>4</v>
      </c>
      <c r="L65" s="274">
        <v>1</v>
      </c>
      <c r="M65" s="274">
        <v>0</v>
      </c>
      <c r="N65" s="275">
        <v>2</v>
      </c>
      <c r="O65" s="275">
        <v>2</v>
      </c>
      <c r="P65" s="276">
        <v>0</v>
      </c>
      <c r="Q65" s="277">
        <v>1</v>
      </c>
      <c r="R65" s="229">
        <v>0</v>
      </c>
      <c r="S65" s="229">
        <v>1</v>
      </c>
      <c r="T65" s="229">
        <v>0</v>
      </c>
      <c r="U65" s="405">
        <v>1</v>
      </c>
      <c r="V65" s="493">
        <v>0</v>
      </c>
      <c r="W65" s="229">
        <v>1</v>
      </c>
      <c r="X65" s="229">
        <v>0</v>
      </c>
      <c r="Y65" s="229">
        <v>0</v>
      </c>
      <c r="Z65" s="229">
        <v>1</v>
      </c>
      <c r="AA65" s="229">
        <v>0</v>
      </c>
      <c r="AB65" s="229">
        <v>0</v>
      </c>
      <c r="AC65" s="229">
        <v>1</v>
      </c>
      <c r="AD65" s="229">
        <v>0</v>
      </c>
      <c r="AE65" s="229">
        <v>0</v>
      </c>
      <c r="AF65" s="229">
        <v>0</v>
      </c>
      <c r="AG65" s="229">
        <v>0</v>
      </c>
      <c r="AH65" s="229">
        <v>0</v>
      </c>
      <c r="AI65" s="278">
        <v>0</v>
      </c>
      <c r="AJ65" s="280">
        <v>16</v>
      </c>
      <c r="AK65" s="29">
        <v>1.9099916437865583</v>
      </c>
    </row>
    <row r="66" spans="2:37">
      <c r="B66" s="71">
        <v>5105101</v>
      </c>
      <c r="C66" s="19" t="s">
        <v>58</v>
      </c>
      <c r="D66" s="92">
        <v>35275</v>
      </c>
      <c r="E66" s="494">
        <v>0</v>
      </c>
      <c r="F66" s="274">
        <v>1</v>
      </c>
      <c r="G66" s="274">
        <v>1</v>
      </c>
      <c r="H66" s="275">
        <v>0</v>
      </c>
      <c r="I66" s="274">
        <v>1</v>
      </c>
      <c r="J66" s="274">
        <v>1</v>
      </c>
      <c r="K66" s="274">
        <v>10</v>
      </c>
      <c r="L66" s="274">
        <v>0</v>
      </c>
      <c r="M66" s="274">
        <v>0</v>
      </c>
      <c r="N66" s="275">
        <v>12</v>
      </c>
      <c r="O66" s="275">
        <v>23</v>
      </c>
      <c r="P66" s="276">
        <v>0</v>
      </c>
      <c r="Q66" s="277">
        <v>2</v>
      </c>
      <c r="R66" s="229">
        <v>0</v>
      </c>
      <c r="S66" s="229">
        <v>3</v>
      </c>
      <c r="T66" s="229">
        <v>0</v>
      </c>
      <c r="U66" s="405">
        <v>1</v>
      </c>
      <c r="V66" s="493">
        <v>0</v>
      </c>
      <c r="W66" s="229">
        <v>6</v>
      </c>
      <c r="X66" s="229">
        <v>0</v>
      </c>
      <c r="Y66" s="229">
        <v>0</v>
      </c>
      <c r="Z66" s="229">
        <v>2</v>
      </c>
      <c r="AA66" s="229">
        <v>0</v>
      </c>
      <c r="AB66" s="229">
        <v>10</v>
      </c>
      <c r="AC66" s="229">
        <v>6</v>
      </c>
      <c r="AD66" s="229">
        <v>1</v>
      </c>
      <c r="AE66" s="229">
        <v>0</v>
      </c>
      <c r="AF66" s="229">
        <v>2</v>
      </c>
      <c r="AG66" s="229">
        <v>0</v>
      </c>
      <c r="AH66" s="229">
        <v>0</v>
      </c>
      <c r="AI66" s="278">
        <v>0</v>
      </c>
      <c r="AJ66" s="280">
        <v>82</v>
      </c>
      <c r="AK66" s="29">
        <v>2.3245924875974486</v>
      </c>
    </row>
    <row r="67" spans="2:37">
      <c r="B67" s="71">
        <v>5105150</v>
      </c>
      <c r="C67" s="19" t="s">
        <v>59</v>
      </c>
      <c r="D67" s="92">
        <v>41190</v>
      </c>
      <c r="E67" s="494">
        <v>1</v>
      </c>
      <c r="F67" s="274">
        <v>1</v>
      </c>
      <c r="G67" s="274">
        <v>0</v>
      </c>
      <c r="H67" s="275">
        <v>0</v>
      </c>
      <c r="I67" s="274">
        <v>1</v>
      </c>
      <c r="J67" s="274">
        <v>1</v>
      </c>
      <c r="K67" s="274">
        <v>14</v>
      </c>
      <c r="L67" s="274">
        <v>0</v>
      </c>
      <c r="M67" s="274">
        <v>0</v>
      </c>
      <c r="N67" s="275">
        <v>19</v>
      </c>
      <c r="O67" s="275">
        <v>38</v>
      </c>
      <c r="P67" s="276">
        <v>0</v>
      </c>
      <c r="Q67" s="277">
        <v>1</v>
      </c>
      <c r="R67" s="229">
        <v>0</v>
      </c>
      <c r="S67" s="229">
        <v>4</v>
      </c>
      <c r="T67" s="229">
        <v>0</v>
      </c>
      <c r="U67" s="405">
        <v>1</v>
      </c>
      <c r="V67" s="493">
        <v>1</v>
      </c>
      <c r="W67" s="229">
        <v>2</v>
      </c>
      <c r="X67" s="229">
        <v>1</v>
      </c>
      <c r="Y67" s="229">
        <v>0</v>
      </c>
      <c r="Z67" s="229">
        <v>2</v>
      </c>
      <c r="AA67" s="229">
        <v>0</v>
      </c>
      <c r="AB67" s="229">
        <v>4</v>
      </c>
      <c r="AC67" s="229">
        <v>6</v>
      </c>
      <c r="AD67" s="229">
        <v>0</v>
      </c>
      <c r="AE67" s="229">
        <v>0</v>
      </c>
      <c r="AF67" s="229">
        <v>2</v>
      </c>
      <c r="AG67" s="229">
        <v>0</v>
      </c>
      <c r="AH67" s="229">
        <v>0</v>
      </c>
      <c r="AI67" s="278">
        <v>0</v>
      </c>
      <c r="AJ67" s="280">
        <v>99</v>
      </c>
      <c r="AK67" s="29">
        <v>2.4034959941733427</v>
      </c>
    </row>
    <row r="68" spans="2:37">
      <c r="B68" s="71">
        <v>5105176</v>
      </c>
      <c r="C68" s="19" t="s">
        <v>60</v>
      </c>
      <c r="D68" s="92">
        <v>16811</v>
      </c>
      <c r="E68" s="494">
        <v>1</v>
      </c>
      <c r="F68" s="274">
        <v>1</v>
      </c>
      <c r="G68" s="274">
        <v>0</v>
      </c>
      <c r="H68" s="275">
        <v>0</v>
      </c>
      <c r="I68" s="274">
        <v>0</v>
      </c>
      <c r="J68" s="274">
        <v>0</v>
      </c>
      <c r="K68" s="274">
        <v>4</v>
      </c>
      <c r="L68" s="274">
        <v>0</v>
      </c>
      <c r="M68" s="274">
        <v>0</v>
      </c>
      <c r="N68" s="275">
        <v>1</v>
      </c>
      <c r="O68" s="275">
        <v>13</v>
      </c>
      <c r="P68" s="276">
        <v>0</v>
      </c>
      <c r="Q68" s="277">
        <v>1</v>
      </c>
      <c r="R68" s="229">
        <v>0</v>
      </c>
      <c r="S68" s="229">
        <v>1</v>
      </c>
      <c r="T68" s="229">
        <v>0</v>
      </c>
      <c r="U68" s="405">
        <v>0</v>
      </c>
      <c r="V68" s="493">
        <v>0</v>
      </c>
      <c r="W68" s="229">
        <v>0</v>
      </c>
      <c r="X68" s="229">
        <v>0</v>
      </c>
      <c r="Y68" s="229">
        <v>0</v>
      </c>
      <c r="Z68" s="229">
        <v>1</v>
      </c>
      <c r="AA68" s="229">
        <v>0</v>
      </c>
      <c r="AB68" s="229">
        <v>0</v>
      </c>
      <c r="AC68" s="229">
        <v>3</v>
      </c>
      <c r="AD68" s="229">
        <v>0</v>
      </c>
      <c r="AE68" s="229">
        <v>0</v>
      </c>
      <c r="AF68" s="229">
        <v>0</v>
      </c>
      <c r="AG68" s="229">
        <v>0</v>
      </c>
      <c r="AH68" s="229">
        <v>0</v>
      </c>
      <c r="AI68" s="278">
        <v>0</v>
      </c>
      <c r="AJ68" s="280">
        <v>26</v>
      </c>
      <c r="AK68" s="29">
        <v>1.5466063886740824</v>
      </c>
    </row>
    <row r="69" spans="2:37">
      <c r="B69" s="71">
        <v>5105200</v>
      </c>
      <c r="C69" s="19" t="s">
        <v>61</v>
      </c>
      <c r="D69" s="92">
        <v>11124</v>
      </c>
      <c r="E69" s="494">
        <v>1</v>
      </c>
      <c r="F69" s="274">
        <v>1</v>
      </c>
      <c r="G69" s="274">
        <v>0</v>
      </c>
      <c r="H69" s="275">
        <v>0</v>
      </c>
      <c r="I69" s="274">
        <v>0</v>
      </c>
      <c r="J69" s="274">
        <v>0</v>
      </c>
      <c r="K69" s="274">
        <v>4</v>
      </c>
      <c r="L69" s="274">
        <v>0</v>
      </c>
      <c r="M69" s="274">
        <v>0</v>
      </c>
      <c r="N69" s="275">
        <v>3</v>
      </c>
      <c r="O69" s="275">
        <v>0</v>
      </c>
      <c r="P69" s="276">
        <v>0</v>
      </c>
      <c r="Q69" s="277">
        <v>1</v>
      </c>
      <c r="R69" s="229">
        <v>0</v>
      </c>
      <c r="S69" s="229">
        <v>1</v>
      </c>
      <c r="T69" s="229">
        <v>0</v>
      </c>
      <c r="U69" s="405">
        <v>1</v>
      </c>
      <c r="V69" s="493">
        <v>0</v>
      </c>
      <c r="W69" s="229">
        <v>3</v>
      </c>
      <c r="X69" s="229">
        <v>0</v>
      </c>
      <c r="Y69" s="229">
        <v>0</v>
      </c>
      <c r="Z69" s="229">
        <v>1</v>
      </c>
      <c r="AA69" s="229">
        <v>0</v>
      </c>
      <c r="AB69" s="229">
        <v>0</v>
      </c>
      <c r="AC69" s="229">
        <v>0</v>
      </c>
      <c r="AD69" s="229">
        <v>0</v>
      </c>
      <c r="AE69" s="229">
        <v>0</v>
      </c>
      <c r="AF69" s="229">
        <v>0</v>
      </c>
      <c r="AG69" s="229">
        <v>0</v>
      </c>
      <c r="AH69" s="229">
        <v>0</v>
      </c>
      <c r="AI69" s="278">
        <v>0</v>
      </c>
      <c r="AJ69" s="280">
        <v>16</v>
      </c>
      <c r="AK69" s="29">
        <v>1.4383315354189139</v>
      </c>
    </row>
    <row r="70" spans="2:37">
      <c r="B70" s="71">
        <v>5105234</v>
      </c>
      <c r="C70" s="19" t="s">
        <v>62</v>
      </c>
      <c r="D70" s="92">
        <v>6246</v>
      </c>
      <c r="E70" s="494">
        <v>1</v>
      </c>
      <c r="F70" s="274">
        <v>1</v>
      </c>
      <c r="G70" s="274">
        <v>0</v>
      </c>
      <c r="H70" s="275">
        <v>0</v>
      </c>
      <c r="I70" s="274">
        <v>0</v>
      </c>
      <c r="J70" s="274">
        <v>0</v>
      </c>
      <c r="K70" s="274">
        <v>2</v>
      </c>
      <c r="L70" s="274">
        <v>0</v>
      </c>
      <c r="M70" s="274">
        <v>0</v>
      </c>
      <c r="N70" s="275">
        <v>2</v>
      </c>
      <c r="O70" s="275">
        <v>0</v>
      </c>
      <c r="P70" s="276">
        <v>0</v>
      </c>
      <c r="Q70" s="277">
        <v>0</v>
      </c>
      <c r="R70" s="229">
        <v>0</v>
      </c>
      <c r="S70" s="229">
        <v>0</v>
      </c>
      <c r="T70" s="229">
        <v>0</v>
      </c>
      <c r="U70" s="405">
        <v>0</v>
      </c>
      <c r="V70" s="493">
        <v>0</v>
      </c>
      <c r="W70" s="229">
        <v>1</v>
      </c>
      <c r="X70" s="229">
        <v>0</v>
      </c>
      <c r="Y70" s="229">
        <v>0</v>
      </c>
      <c r="Z70" s="229">
        <v>1</v>
      </c>
      <c r="AA70" s="229">
        <v>0</v>
      </c>
      <c r="AB70" s="229">
        <v>0</v>
      </c>
      <c r="AC70" s="229">
        <v>0</v>
      </c>
      <c r="AD70" s="229">
        <v>0</v>
      </c>
      <c r="AE70" s="229">
        <v>0</v>
      </c>
      <c r="AF70" s="229">
        <v>0</v>
      </c>
      <c r="AG70" s="229">
        <v>0</v>
      </c>
      <c r="AH70" s="229">
        <v>0</v>
      </c>
      <c r="AI70" s="278">
        <v>0</v>
      </c>
      <c r="AJ70" s="280">
        <v>8</v>
      </c>
      <c r="AK70" s="29">
        <v>1.2808197246237591</v>
      </c>
    </row>
    <row r="71" spans="2:37">
      <c r="B71" s="71">
        <v>5105259</v>
      </c>
      <c r="C71" s="19" t="s">
        <v>63</v>
      </c>
      <c r="D71" s="92">
        <v>69671</v>
      </c>
      <c r="E71" s="494">
        <v>1</v>
      </c>
      <c r="F71" s="274">
        <v>1</v>
      </c>
      <c r="G71" s="274">
        <v>0</v>
      </c>
      <c r="H71" s="275">
        <v>2</v>
      </c>
      <c r="I71" s="274">
        <v>0</v>
      </c>
      <c r="J71" s="274">
        <v>1</v>
      </c>
      <c r="K71" s="274">
        <v>18</v>
      </c>
      <c r="L71" s="274">
        <v>0</v>
      </c>
      <c r="M71" s="274">
        <v>0</v>
      </c>
      <c r="N71" s="275">
        <v>16</v>
      </c>
      <c r="O71" s="275">
        <v>145</v>
      </c>
      <c r="P71" s="276">
        <v>0</v>
      </c>
      <c r="Q71" s="277">
        <v>1</v>
      </c>
      <c r="R71" s="229">
        <v>0</v>
      </c>
      <c r="S71" s="229">
        <v>1</v>
      </c>
      <c r="T71" s="229">
        <v>1</v>
      </c>
      <c r="U71" s="405">
        <v>0</v>
      </c>
      <c r="V71" s="493">
        <v>0</v>
      </c>
      <c r="W71" s="229">
        <v>0</v>
      </c>
      <c r="X71" s="229">
        <v>1</v>
      </c>
      <c r="Y71" s="229">
        <v>0</v>
      </c>
      <c r="Z71" s="229">
        <v>1</v>
      </c>
      <c r="AA71" s="229">
        <v>1</v>
      </c>
      <c r="AB71" s="229">
        <v>0</v>
      </c>
      <c r="AC71" s="229">
        <v>17</v>
      </c>
      <c r="AD71" s="229">
        <v>0</v>
      </c>
      <c r="AE71" s="229">
        <v>0</v>
      </c>
      <c r="AF71" s="229">
        <v>0</v>
      </c>
      <c r="AG71" s="229">
        <v>1</v>
      </c>
      <c r="AH71" s="229">
        <v>1</v>
      </c>
      <c r="AI71" s="278">
        <v>0</v>
      </c>
      <c r="AJ71" s="280">
        <v>209</v>
      </c>
      <c r="AK71" s="29">
        <v>2.9998134087353416</v>
      </c>
    </row>
    <row r="72" spans="2:37">
      <c r="B72" s="71">
        <v>5105309</v>
      </c>
      <c r="C72" s="19" t="s">
        <v>64</v>
      </c>
      <c r="D72" s="92">
        <v>2036</v>
      </c>
      <c r="E72" s="494">
        <v>0</v>
      </c>
      <c r="F72" s="274">
        <v>1</v>
      </c>
      <c r="G72" s="274">
        <v>0</v>
      </c>
      <c r="H72" s="275">
        <v>0</v>
      </c>
      <c r="I72" s="274">
        <v>0</v>
      </c>
      <c r="J72" s="274">
        <v>0</v>
      </c>
      <c r="K72" s="274">
        <v>2</v>
      </c>
      <c r="L72" s="274">
        <v>0</v>
      </c>
      <c r="M72" s="274">
        <v>0</v>
      </c>
      <c r="N72" s="275">
        <v>1</v>
      </c>
      <c r="O72" s="275">
        <v>0</v>
      </c>
      <c r="P72" s="276">
        <v>0</v>
      </c>
      <c r="Q72" s="277">
        <v>0</v>
      </c>
      <c r="R72" s="229">
        <v>0</v>
      </c>
      <c r="S72" s="229">
        <v>0</v>
      </c>
      <c r="T72" s="229">
        <v>0</v>
      </c>
      <c r="U72" s="405">
        <v>1</v>
      </c>
      <c r="V72" s="493">
        <v>0</v>
      </c>
      <c r="W72" s="229">
        <v>1</v>
      </c>
      <c r="X72" s="229">
        <v>0</v>
      </c>
      <c r="Y72" s="229">
        <v>0</v>
      </c>
      <c r="Z72" s="229">
        <v>1</v>
      </c>
      <c r="AA72" s="229">
        <v>0</v>
      </c>
      <c r="AB72" s="229">
        <v>1</v>
      </c>
      <c r="AC72" s="229">
        <v>0</v>
      </c>
      <c r="AD72" s="229">
        <v>0</v>
      </c>
      <c r="AE72" s="229">
        <v>0</v>
      </c>
      <c r="AF72" s="229">
        <v>0</v>
      </c>
      <c r="AG72" s="229">
        <v>0</v>
      </c>
      <c r="AH72" s="229">
        <v>0</v>
      </c>
      <c r="AI72" s="278">
        <v>0</v>
      </c>
      <c r="AJ72" s="280">
        <v>8</v>
      </c>
      <c r="AK72" s="29">
        <v>3.9292730844793708</v>
      </c>
    </row>
    <row r="73" spans="2:37">
      <c r="B73" s="71">
        <v>5105580</v>
      </c>
      <c r="C73" s="19" t="s">
        <v>65</v>
      </c>
      <c r="D73" s="92">
        <v>10107</v>
      </c>
      <c r="E73" s="494">
        <v>2</v>
      </c>
      <c r="F73" s="274">
        <v>1</v>
      </c>
      <c r="G73" s="274">
        <v>0</v>
      </c>
      <c r="H73" s="275">
        <v>1</v>
      </c>
      <c r="I73" s="274">
        <v>0</v>
      </c>
      <c r="J73" s="274">
        <v>0</v>
      </c>
      <c r="K73" s="274">
        <v>4</v>
      </c>
      <c r="L73" s="274">
        <v>0</v>
      </c>
      <c r="M73" s="274">
        <v>0</v>
      </c>
      <c r="N73" s="275">
        <v>2</v>
      </c>
      <c r="O73" s="275">
        <v>0</v>
      </c>
      <c r="P73" s="276">
        <v>0</v>
      </c>
      <c r="Q73" s="277">
        <v>1</v>
      </c>
      <c r="R73" s="229">
        <v>0</v>
      </c>
      <c r="S73" s="229">
        <v>1</v>
      </c>
      <c r="T73" s="229">
        <v>0</v>
      </c>
      <c r="U73" s="405">
        <v>0</v>
      </c>
      <c r="V73" s="493">
        <v>0</v>
      </c>
      <c r="W73" s="229">
        <v>0</v>
      </c>
      <c r="X73" s="229">
        <v>0</v>
      </c>
      <c r="Y73" s="229">
        <v>0</v>
      </c>
      <c r="Z73" s="229">
        <v>1</v>
      </c>
      <c r="AA73" s="229">
        <v>0</v>
      </c>
      <c r="AB73" s="229">
        <v>1</v>
      </c>
      <c r="AC73" s="229">
        <v>2</v>
      </c>
      <c r="AD73" s="229">
        <v>0</v>
      </c>
      <c r="AE73" s="229">
        <v>0</v>
      </c>
      <c r="AF73" s="229">
        <v>0</v>
      </c>
      <c r="AG73" s="229">
        <v>0</v>
      </c>
      <c r="AH73" s="229">
        <v>0</v>
      </c>
      <c r="AI73" s="278">
        <v>0</v>
      </c>
      <c r="AJ73" s="280">
        <v>16</v>
      </c>
      <c r="AK73" s="29">
        <v>1.5830612446819037</v>
      </c>
    </row>
    <row r="74" spans="2:37">
      <c r="B74" s="71">
        <v>5105606</v>
      </c>
      <c r="C74" s="19" t="s">
        <v>66</v>
      </c>
      <c r="D74" s="92">
        <v>17017</v>
      </c>
      <c r="E74" s="494">
        <v>2</v>
      </c>
      <c r="F74" s="274">
        <v>1</v>
      </c>
      <c r="G74" s="274">
        <v>0</v>
      </c>
      <c r="H74" s="275">
        <v>1</v>
      </c>
      <c r="I74" s="274">
        <v>0</v>
      </c>
      <c r="J74" s="274">
        <v>0</v>
      </c>
      <c r="K74" s="274">
        <v>6</v>
      </c>
      <c r="L74" s="274">
        <v>0</v>
      </c>
      <c r="M74" s="274">
        <v>0</v>
      </c>
      <c r="N74" s="275">
        <v>3</v>
      </c>
      <c r="O74" s="275">
        <v>5</v>
      </c>
      <c r="P74" s="276">
        <v>0</v>
      </c>
      <c r="Q74" s="277">
        <v>0</v>
      </c>
      <c r="R74" s="229">
        <v>0</v>
      </c>
      <c r="S74" s="229">
        <v>2</v>
      </c>
      <c r="T74" s="229">
        <v>0</v>
      </c>
      <c r="U74" s="405">
        <v>0</v>
      </c>
      <c r="V74" s="493">
        <v>0</v>
      </c>
      <c r="W74" s="229">
        <v>2</v>
      </c>
      <c r="X74" s="229">
        <v>0</v>
      </c>
      <c r="Y74" s="229">
        <v>0</v>
      </c>
      <c r="Z74" s="229">
        <v>1</v>
      </c>
      <c r="AA74" s="229">
        <v>0</v>
      </c>
      <c r="AB74" s="229">
        <v>0</v>
      </c>
      <c r="AC74" s="229">
        <v>2</v>
      </c>
      <c r="AD74" s="229">
        <v>0</v>
      </c>
      <c r="AE74" s="229">
        <v>0</v>
      </c>
      <c r="AF74" s="229">
        <v>0</v>
      </c>
      <c r="AG74" s="229">
        <v>0</v>
      </c>
      <c r="AH74" s="229">
        <v>0</v>
      </c>
      <c r="AI74" s="278">
        <v>0</v>
      </c>
      <c r="AJ74" s="280">
        <v>25</v>
      </c>
      <c r="AK74" s="29">
        <v>1.4691191161779398</v>
      </c>
    </row>
    <row r="75" spans="2:37">
      <c r="B75" s="71">
        <v>5105622</v>
      </c>
      <c r="C75" s="19" t="s">
        <v>67</v>
      </c>
      <c r="D75" s="92">
        <v>28135</v>
      </c>
      <c r="E75" s="494">
        <v>0</v>
      </c>
      <c r="F75" s="274">
        <v>1</v>
      </c>
      <c r="G75" s="274">
        <v>0</v>
      </c>
      <c r="H75" s="275">
        <v>0</v>
      </c>
      <c r="I75" s="274">
        <v>0</v>
      </c>
      <c r="J75" s="274">
        <v>1</v>
      </c>
      <c r="K75" s="274">
        <v>7</v>
      </c>
      <c r="L75" s="274">
        <v>0</v>
      </c>
      <c r="M75" s="274">
        <v>0</v>
      </c>
      <c r="N75" s="275">
        <v>6</v>
      </c>
      <c r="O75" s="275">
        <v>37</v>
      </c>
      <c r="P75" s="276">
        <v>0</v>
      </c>
      <c r="Q75" s="277">
        <v>1</v>
      </c>
      <c r="R75" s="229">
        <v>0</v>
      </c>
      <c r="S75" s="229">
        <v>2</v>
      </c>
      <c r="T75" s="229">
        <v>0</v>
      </c>
      <c r="U75" s="405">
        <v>0</v>
      </c>
      <c r="V75" s="493">
        <v>0</v>
      </c>
      <c r="W75" s="229">
        <v>2</v>
      </c>
      <c r="X75" s="229">
        <v>0</v>
      </c>
      <c r="Y75" s="229">
        <v>0</v>
      </c>
      <c r="Z75" s="229">
        <v>1</v>
      </c>
      <c r="AA75" s="229">
        <v>0</v>
      </c>
      <c r="AB75" s="229">
        <v>0</v>
      </c>
      <c r="AC75" s="229">
        <v>7</v>
      </c>
      <c r="AD75" s="229">
        <v>0</v>
      </c>
      <c r="AE75" s="229">
        <v>0</v>
      </c>
      <c r="AF75" s="229">
        <v>0</v>
      </c>
      <c r="AG75" s="229">
        <v>0</v>
      </c>
      <c r="AH75" s="229">
        <v>0</v>
      </c>
      <c r="AI75" s="278">
        <v>0</v>
      </c>
      <c r="AJ75" s="280">
        <v>65</v>
      </c>
      <c r="AK75" s="29">
        <v>2.3102896747822994</v>
      </c>
    </row>
    <row r="76" spans="2:37">
      <c r="B76" s="71">
        <v>5105903</v>
      </c>
      <c r="C76" s="19" t="s">
        <v>68</v>
      </c>
      <c r="D76" s="92">
        <v>15332</v>
      </c>
      <c r="E76" s="494">
        <v>0</v>
      </c>
      <c r="F76" s="274">
        <v>1</v>
      </c>
      <c r="G76" s="274">
        <v>0</v>
      </c>
      <c r="H76" s="275">
        <v>1</v>
      </c>
      <c r="I76" s="274">
        <v>0</v>
      </c>
      <c r="J76" s="274">
        <v>0</v>
      </c>
      <c r="K76" s="274">
        <v>5</v>
      </c>
      <c r="L76" s="274">
        <v>0</v>
      </c>
      <c r="M76" s="274">
        <v>0</v>
      </c>
      <c r="N76" s="275">
        <v>12</v>
      </c>
      <c r="O76" s="275">
        <v>1</v>
      </c>
      <c r="P76" s="276">
        <v>0</v>
      </c>
      <c r="Q76" s="277">
        <v>7</v>
      </c>
      <c r="R76" s="229">
        <v>0</v>
      </c>
      <c r="S76" s="229">
        <v>1</v>
      </c>
      <c r="T76" s="229">
        <v>0</v>
      </c>
      <c r="U76" s="405">
        <v>0</v>
      </c>
      <c r="V76" s="493">
        <v>0</v>
      </c>
      <c r="W76" s="229">
        <v>1</v>
      </c>
      <c r="X76" s="229">
        <v>0</v>
      </c>
      <c r="Y76" s="229">
        <v>0</v>
      </c>
      <c r="Z76" s="229">
        <v>1</v>
      </c>
      <c r="AA76" s="229">
        <v>0</v>
      </c>
      <c r="AB76" s="229">
        <v>1</v>
      </c>
      <c r="AC76" s="229">
        <v>5</v>
      </c>
      <c r="AD76" s="229">
        <v>0</v>
      </c>
      <c r="AE76" s="229">
        <v>0</v>
      </c>
      <c r="AF76" s="229">
        <v>0</v>
      </c>
      <c r="AG76" s="229">
        <v>0</v>
      </c>
      <c r="AH76" s="229">
        <v>0</v>
      </c>
      <c r="AI76" s="278">
        <v>0</v>
      </c>
      <c r="AJ76" s="280">
        <v>36</v>
      </c>
      <c r="AK76" s="29">
        <v>2.3480302635011743</v>
      </c>
    </row>
    <row r="77" spans="2:37">
      <c r="B77" s="71">
        <v>5106000</v>
      </c>
      <c r="C77" s="19" t="s">
        <v>69</v>
      </c>
      <c r="D77" s="92">
        <v>5858</v>
      </c>
      <c r="E77" s="494">
        <v>0</v>
      </c>
      <c r="F77" s="274">
        <v>1</v>
      </c>
      <c r="G77" s="274">
        <v>0</v>
      </c>
      <c r="H77" s="275">
        <v>0</v>
      </c>
      <c r="I77" s="274">
        <v>0</v>
      </c>
      <c r="J77" s="274">
        <v>0</v>
      </c>
      <c r="K77" s="274">
        <v>3</v>
      </c>
      <c r="L77" s="274">
        <v>0</v>
      </c>
      <c r="M77" s="274">
        <v>0</v>
      </c>
      <c r="N77" s="275">
        <v>1</v>
      </c>
      <c r="O77" s="275">
        <v>0</v>
      </c>
      <c r="P77" s="276">
        <v>0</v>
      </c>
      <c r="Q77" s="277">
        <v>0</v>
      </c>
      <c r="R77" s="229">
        <v>0</v>
      </c>
      <c r="S77" s="229">
        <v>0</v>
      </c>
      <c r="T77" s="229">
        <v>0</v>
      </c>
      <c r="U77" s="405">
        <v>1</v>
      </c>
      <c r="V77" s="493">
        <v>2</v>
      </c>
      <c r="W77" s="229">
        <v>0</v>
      </c>
      <c r="X77" s="229">
        <v>1</v>
      </c>
      <c r="Y77" s="229">
        <v>0</v>
      </c>
      <c r="Z77" s="229">
        <v>1</v>
      </c>
      <c r="AA77" s="229">
        <v>0</v>
      </c>
      <c r="AB77" s="229">
        <v>0</v>
      </c>
      <c r="AC77" s="229">
        <v>0</v>
      </c>
      <c r="AD77" s="229">
        <v>0</v>
      </c>
      <c r="AE77" s="229">
        <v>0</v>
      </c>
      <c r="AF77" s="229">
        <v>0</v>
      </c>
      <c r="AG77" s="229">
        <v>0</v>
      </c>
      <c r="AH77" s="229">
        <v>0</v>
      </c>
      <c r="AI77" s="278">
        <v>0</v>
      </c>
      <c r="AJ77" s="280">
        <v>10</v>
      </c>
      <c r="AK77" s="29">
        <v>1.7070672584499831</v>
      </c>
    </row>
    <row r="78" spans="2:37">
      <c r="B78" s="71">
        <v>5106109</v>
      </c>
      <c r="C78" s="19" t="s">
        <v>70</v>
      </c>
      <c r="D78" s="92">
        <v>13093</v>
      </c>
      <c r="E78" s="494">
        <v>1</v>
      </c>
      <c r="F78" s="274">
        <v>1</v>
      </c>
      <c r="G78" s="274">
        <v>0</v>
      </c>
      <c r="H78" s="275">
        <v>0</v>
      </c>
      <c r="I78" s="274">
        <v>0</v>
      </c>
      <c r="J78" s="274">
        <v>0</v>
      </c>
      <c r="K78" s="274">
        <v>3</v>
      </c>
      <c r="L78" s="274">
        <v>0</v>
      </c>
      <c r="M78" s="274">
        <v>0</v>
      </c>
      <c r="N78" s="275">
        <v>1</v>
      </c>
      <c r="O78" s="275">
        <v>0</v>
      </c>
      <c r="P78" s="276">
        <v>0</v>
      </c>
      <c r="Q78" s="277">
        <v>1</v>
      </c>
      <c r="R78" s="229">
        <v>0</v>
      </c>
      <c r="S78" s="229">
        <v>1</v>
      </c>
      <c r="T78" s="229">
        <v>0</v>
      </c>
      <c r="U78" s="405">
        <v>0</v>
      </c>
      <c r="V78" s="493">
        <v>0</v>
      </c>
      <c r="W78" s="229">
        <v>2</v>
      </c>
      <c r="X78" s="229">
        <v>0</v>
      </c>
      <c r="Y78" s="229">
        <v>0</v>
      </c>
      <c r="Z78" s="229">
        <v>1</v>
      </c>
      <c r="AA78" s="229">
        <v>0</v>
      </c>
      <c r="AB78" s="229">
        <v>0</v>
      </c>
      <c r="AC78" s="229">
        <v>1</v>
      </c>
      <c r="AD78" s="229">
        <v>0</v>
      </c>
      <c r="AE78" s="229">
        <v>0</v>
      </c>
      <c r="AF78" s="229">
        <v>0</v>
      </c>
      <c r="AG78" s="229">
        <v>0</v>
      </c>
      <c r="AH78" s="229">
        <v>0</v>
      </c>
      <c r="AI78" s="278">
        <v>0</v>
      </c>
      <c r="AJ78" s="280">
        <v>12</v>
      </c>
      <c r="AK78" s="29">
        <v>0.91652027801115099</v>
      </c>
    </row>
    <row r="79" spans="2:37">
      <c r="B79" s="71">
        <v>5106158</v>
      </c>
      <c r="C79" s="19" t="s">
        <v>71</v>
      </c>
      <c r="D79" s="92">
        <v>16052</v>
      </c>
      <c r="E79" s="494">
        <v>1</v>
      </c>
      <c r="F79" s="274">
        <v>1</v>
      </c>
      <c r="G79" s="274">
        <v>0</v>
      </c>
      <c r="H79" s="275">
        <v>0</v>
      </c>
      <c r="I79" s="274">
        <v>0</v>
      </c>
      <c r="J79" s="274">
        <v>0</v>
      </c>
      <c r="K79" s="274">
        <v>5</v>
      </c>
      <c r="L79" s="274">
        <v>0</v>
      </c>
      <c r="M79" s="274">
        <v>0</v>
      </c>
      <c r="N79" s="275">
        <v>4</v>
      </c>
      <c r="O79" s="275">
        <v>5</v>
      </c>
      <c r="P79" s="276">
        <v>0</v>
      </c>
      <c r="Q79" s="277">
        <v>1</v>
      </c>
      <c r="R79" s="229">
        <v>0</v>
      </c>
      <c r="S79" s="229">
        <v>1</v>
      </c>
      <c r="T79" s="229">
        <v>0</v>
      </c>
      <c r="U79" s="405">
        <v>0</v>
      </c>
      <c r="V79" s="493">
        <v>0</v>
      </c>
      <c r="W79" s="229">
        <v>2</v>
      </c>
      <c r="X79" s="229">
        <v>0</v>
      </c>
      <c r="Y79" s="229">
        <v>0</v>
      </c>
      <c r="Z79" s="229">
        <v>1</v>
      </c>
      <c r="AA79" s="229">
        <v>0</v>
      </c>
      <c r="AB79" s="229">
        <v>0</v>
      </c>
      <c r="AC79" s="229">
        <v>3</v>
      </c>
      <c r="AD79" s="229">
        <v>1</v>
      </c>
      <c r="AE79" s="229">
        <v>0</v>
      </c>
      <c r="AF79" s="229">
        <v>0</v>
      </c>
      <c r="AG79" s="229">
        <v>0</v>
      </c>
      <c r="AH79" s="229">
        <v>0</v>
      </c>
      <c r="AI79" s="278">
        <v>0</v>
      </c>
      <c r="AJ79" s="280">
        <v>25</v>
      </c>
      <c r="AK79" s="29">
        <v>1.5574383254423123</v>
      </c>
    </row>
    <row r="80" spans="2:37">
      <c r="B80" s="71">
        <v>5106208</v>
      </c>
      <c r="C80" s="19" t="s">
        <v>72</v>
      </c>
      <c r="D80" s="92">
        <v>3656</v>
      </c>
      <c r="E80" s="494">
        <v>0</v>
      </c>
      <c r="F80" s="274">
        <v>1</v>
      </c>
      <c r="G80" s="274">
        <v>0</v>
      </c>
      <c r="H80" s="275">
        <v>0</v>
      </c>
      <c r="I80" s="274">
        <v>0</v>
      </c>
      <c r="J80" s="274">
        <v>0</v>
      </c>
      <c r="K80" s="274">
        <v>2</v>
      </c>
      <c r="L80" s="274">
        <v>0</v>
      </c>
      <c r="M80" s="274">
        <v>0</v>
      </c>
      <c r="N80" s="275">
        <v>2</v>
      </c>
      <c r="O80" s="275">
        <v>0</v>
      </c>
      <c r="P80" s="276">
        <v>0</v>
      </c>
      <c r="Q80" s="277">
        <v>0</v>
      </c>
      <c r="R80" s="229">
        <v>0</v>
      </c>
      <c r="S80" s="229">
        <v>0</v>
      </c>
      <c r="T80" s="229">
        <v>0</v>
      </c>
      <c r="U80" s="405">
        <v>1</v>
      </c>
      <c r="V80" s="493">
        <v>0</v>
      </c>
      <c r="W80" s="229">
        <v>1</v>
      </c>
      <c r="X80" s="229">
        <v>0</v>
      </c>
      <c r="Y80" s="229">
        <v>0</v>
      </c>
      <c r="Z80" s="229">
        <v>1</v>
      </c>
      <c r="AA80" s="229">
        <v>0</v>
      </c>
      <c r="AB80" s="229">
        <v>0</v>
      </c>
      <c r="AC80" s="229">
        <v>1</v>
      </c>
      <c r="AD80" s="229">
        <v>0</v>
      </c>
      <c r="AE80" s="229">
        <v>1</v>
      </c>
      <c r="AF80" s="229">
        <v>0</v>
      </c>
      <c r="AG80" s="229">
        <v>0</v>
      </c>
      <c r="AH80" s="229">
        <v>0</v>
      </c>
      <c r="AI80" s="278">
        <v>0</v>
      </c>
      <c r="AJ80" s="280">
        <v>10</v>
      </c>
      <c r="AK80" s="29">
        <v>2.7352297592997812</v>
      </c>
    </row>
    <row r="81" spans="2:37">
      <c r="B81" s="71">
        <v>5106216</v>
      </c>
      <c r="C81" s="19" t="s">
        <v>73</v>
      </c>
      <c r="D81" s="92">
        <v>12876</v>
      </c>
      <c r="E81" s="494">
        <v>0</v>
      </c>
      <c r="F81" s="274">
        <v>1</v>
      </c>
      <c r="G81" s="274">
        <v>0</v>
      </c>
      <c r="H81" s="275">
        <v>0</v>
      </c>
      <c r="I81" s="274">
        <v>0</v>
      </c>
      <c r="J81" s="274">
        <v>0</v>
      </c>
      <c r="K81" s="274">
        <v>4</v>
      </c>
      <c r="L81" s="274">
        <v>0</v>
      </c>
      <c r="M81" s="274">
        <v>0</v>
      </c>
      <c r="N81" s="275">
        <v>2</v>
      </c>
      <c r="O81" s="275">
        <v>0</v>
      </c>
      <c r="P81" s="276">
        <v>0</v>
      </c>
      <c r="Q81" s="277">
        <v>2</v>
      </c>
      <c r="R81" s="229">
        <v>0</v>
      </c>
      <c r="S81" s="229">
        <v>0</v>
      </c>
      <c r="T81" s="229">
        <v>0</v>
      </c>
      <c r="U81" s="405">
        <v>1</v>
      </c>
      <c r="V81" s="493">
        <v>0</v>
      </c>
      <c r="W81" s="229">
        <v>3</v>
      </c>
      <c r="X81" s="229">
        <v>0</v>
      </c>
      <c r="Y81" s="229">
        <v>0</v>
      </c>
      <c r="Z81" s="229">
        <v>1</v>
      </c>
      <c r="AA81" s="229">
        <v>0</v>
      </c>
      <c r="AB81" s="229">
        <v>0</v>
      </c>
      <c r="AC81" s="229">
        <v>3</v>
      </c>
      <c r="AD81" s="229">
        <v>0</v>
      </c>
      <c r="AE81" s="229">
        <v>1</v>
      </c>
      <c r="AF81" s="229">
        <v>0</v>
      </c>
      <c r="AG81" s="229">
        <v>0</v>
      </c>
      <c r="AH81" s="229">
        <v>0</v>
      </c>
      <c r="AI81" s="278">
        <v>0</v>
      </c>
      <c r="AJ81" s="280">
        <v>18</v>
      </c>
      <c r="AK81" s="29">
        <v>1.3979496738117427</v>
      </c>
    </row>
    <row r="82" spans="2:37">
      <c r="B82" s="71">
        <v>5108808</v>
      </c>
      <c r="C82" s="19" t="s">
        <v>74</v>
      </c>
      <c r="D82" s="92">
        <v>4407</v>
      </c>
      <c r="E82" s="494">
        <v>0</v>
      </c>
      <c r="F82" s="274">
        <v>1</v>
      </c>
      <c r="G82" s="274">
        <v>0</v>
      </c>
      <c r="H82" s="275">
        <v>0</v>
      </c>
      <c r="I82" s="274">
        <v>0</v>
      </c>
      <c r="J82" s="274">
        <v>0</v>
      </c>
      <c r="K82" s="274">
        <v>1</v>
      </c>
      <c r="L82" s="274">
        <v>0</v>
      </c>
      <c r="M82" s="274">
        <v>0</v>
      </c>
      <c r="N82" s="275">
        <v>1</v>
      </c>
      <c r="O82" s="275">
        <v>1</v>
      </c>
      <c r="P82" s="276">
        <v>0</v>
      </c>
      <c r="Q82" s="277">
        <v>0</v>
      </c>
      <c r="R82" s="229">
        <v>0</v>
      </c>
      <c r="S82" s="229">
        <v>0</v>
      </c>
      <c r="T82" s="229">
        <v>0</v>
      </c>
      <c r="U82" s="405">
        <v>1</v>
      </c>
      <c r="V82" s="493">
        <v>0</v>
      </c>
      <c r="W82" s="229">
        <v>0</v>
      </c>
      <c r="X82" s="229">
        <v>0</v>
      </c>
      <c r="Y82" s="229">
        <v>0</v>
      </c>
      <c r="Z82" s="229">
        <v>1</v>
      </c>
      <c r="AA82" s="229">
        <v>0</v>
      </c>
      <c r="AB82" s="229">
        <v>0</v>
      </c>
      <c r="AC82" s="229">
        <v>0</v>
      </c>
      <c r="AD82" s="229">
        <v>0</v>
      </c>
      <c r="AE82" s="229">
        <v>0</v>
      </c>
      <c r="AF82" s="229">
        <v>0</v>
      </c>
      <c r="AG82" s="229">
        <v>0</v>
      </c>
      <c r="AH82" s="229">
        <v>0</v>
      </c>
      <c r="AI82" s="278">
        <v>0</v>
      </c>
      <c r="AJ82" s="280">
        <v>6</v>
      </c>
      <c r="AK82" s="29">
        <v>1.3614703880190604</v>
      </c>
    </row>
    <row r="83" spans="2:37">
      <c r="B83" s="71">
        <v>5106182</v>
      </c>
      <c r="C83" s="19" t="s">
        <v>75</v>
      </c>
      <c r="D83" s="92">
        <v>6861</v>
      </c>
      <c r="E83" s="494">
        <v>1</v>
      </c>
      <c r="F83" s="274">
        <v>1</v>
      </c>
      <c r="G83" s="274">
        <v>0</v>
      </c>
      <c r="H83" s="275">
        <v>1</v>
      </c>
      <c r="I83" s="274">
        <v>0</v>
      </c>
      <c r="J83" s="274">
        <v>0</v>
      </c>
      <c r="K83" s="274">
        <v>3</v>
      </c>
      <c r="L83" s="274">
        <v>0</v>
      </c>
      <c r="M83" s="274">
        <v>0</v>
      </c>
      <c r="N83" s="275">
        <v>2</v>
      </c>
      <c r="O83" s="275">
        <v>0</v>
      </c>
      <c r="P83" s="276">
        <v>0</v>
      </c>
      <c r="Q83" s="277">
        <v>1</v>
      </c>
      <c r="R83" s="229">
        <v>0</v>
      </c>
      <c r="S83" s="229">
        <v>0</v>
      </c>
      <c r="T83" s="229">
        <v>0</v>
      </c>
      <c r="U83" s="405">
        <v>2</v>
      </c>
      <c r="V83" s="493">
        <v>0</v>
      </c>
      <c r="W83" s="229">
        <v>1</v>
      </c>
      <c r="X83" s="229">
        <v>0</v>
      </c>
      <c r="Y83" s="229">
        <v>0</v>
      </c>
      <c r="Z83" s="229">
        <v>1</v>
      </c>
      <c r="AA83" s="229">
        <v>0</v>
      </c>
      <c r="AB83" s="229">
        <v>0</v>
      </c>
      <c r="AC83" s="229">
        <v>1</v>
      </c>
      <c r="AD83" s="229">
        <v>0</v>
      </c>
      <c r="AE83" s="229">
        <v>0</v>
      </c>
      <c r="AF83" s="229">
        <v>0</v>
      </c>
      <c r="AG83" s="229">
        <v>0</v>
      </c>
      <c r="AH83" s="229">
        <v>0</v>
      </c>
      <c r="AI83" s="278">
        <v>0</v>
      </c>
      <c r="AJ83" s="280">
        <v>14</v>
      </c>
      <c r="AK83" s="29">
        <v>2.0405188747995919</v>
      </c>
    </row>
    <row r="84" spans="2:37">
      <c r="B84" s="71">
        <v>5108857</v>
      </c>
      <c r="C84" s="19" t="s">
        <v>76</v>
      </c>
      <c r="D84" s="92">
        <v>3332</v>
      </c>
      <c r="E84" s="494">
        <v>0</v>
      </c>
      <c r="F84" s="274">
        <v>1</v>
      </c>
      <c r="G84" s="274">
        <v>0</v>
      </c>
      <c r="H84" s="275">
        <v>0</v>
      </c>
      <c r="I84" s="274">
        <v>0</v>
      </c>
      <c r="J84" s="274">
        <v>0</v>
      </c>
      <c r="K84" s="274">
        <v>1</v>
      </c>
      <c r="L84" s="274">
        <v>0</v>
      </c>
      <c r="M84" s="274">
        <v>0</v>
      </c>
      <c r="N84" s="275">
        <v>1</v>
      </c>
      <c r="O84" s="275">
        <v>0</v>
      </c>
      <c r="P84" s="276">
        <v>0</v>
      </c>
      <c r="Q84" s="277">
        <v>1</v>
      </c>
      <c r="R84" s="229">
        <v>0</v>
      </c>
      <c r="S84" s="229">
        <v>0</v>
      </c>
      <c r="T84" s="229">
        <v>0</v>
      </c>
      <c r="U84" s="405">
        <v>1</v>
      </c>
      <c r="V84" s="493">
        <v>0</v>
      </c>
      <c r="W84" s="229">
        <v>0</v>
      </c>
      <c r="X84" s="229">
        <v>0</v>
      </c>
      <c r="Y84" s="229">
        <v>0</v>
      </c>
      <c r="Z84" s="229">
        <v>1</v>
      </c>
      <c r="AA84" s="229">
        <v>0</v>
      </c>
      <c r="AB84" s="229">
        <v>0</v>
      </c>
      <c r="AC84" s="229">
        <v>0</v>
      </c>
      <c r="AD84" s="229">
        <v>0</v>
      </c>
      <c r="AE84" s="229">
        <v>1</v>
      </c>
      <c r="AF84" s="229">
        <v>0</v>
      </c>
      <c r="AG84" s="229">
        <v>0</v>
      </c>
      <c r="AH84" s="229">
        <v>0</v>
      </c>
      <c r="AI84" s="278">
        <v>0</v>
      </c>
      <c r="AJ84" s="280">
        <v>7</v>
      </c>
      <c r="AK84" s="29">
        <v>2.1008403361344539</v>
      </c>
    </row>
    <row r="85" spans="2:37">
      <c r="B85" s="71">
        <v>5108907</v>
      </c>
      <c r="C85" s="19" t="s">
        <v>77</v>
      </c>
      <c r="D85" s="92">
        <v>9056</v>
      </c>
      <c r="E85" s="494">
        <v>0</v>
      </c>
      <c r="F85" s="274">
        <v>1</v>
      </c>
      <c r="G85" s="274">
        <v>0</v>
      </c>
      <c r="H85" s="275">
        <v>1</v>
      </c>
      <c r="I85" s="274">
        <v>0</v>
      </c>
      <c r="J85" s="274">
        <v>0</v>
      </c>
      <c r="K85" s="274">
        <v>4</v>
      </c>
      <c r="L85" s="274">
        <v>0</v>
      </c>
      <c r="M85" s="274">
        <v>0</v>
      </c>
      <c r="N85" s="275">
        <v>1</v>
      </c>
      <c r="O85" s="275">
        <v>1</v>
      </c>
      <c r="P85" s="276">
        <v>0</v>
      </c>
      <c r="Q85" s="277">
        <v>1</v>
      </c>
      <c r="R85" s="229">
        <v>0</v>
      </c>
      <c r="S85" s="229">
        <v>0</v>
      </c>
      <c r="T85" s="229">
        <v>0</v>
      </c>
      <c r="U85" s="405">
        <v>0</v>
      </c>
      <c r="V85" s="493">
        <v>0</v>
      </c>
      <c r="W85" s="229">
        <v>0</v>
      </c>
      <c r="X85" s="229">
        <v>1</v>
      </c>
      <c r="Y85" s="229">
        <v>0</v>
      </c>
      <c r="Z85" s="229">
        <v>1</v>
      </c>
      <c r="AA85" s="229">
        <v>0</v>
      </c>
      <c r="AB85" s="229">
        <v>0</v>
      </c>
      <c r="AC85" s="229">
        <v>1</v>
      </c>
      <c r="AD85" s="229">
        <v>0</v>
      </c>
      <c r="AE85" s="229">
        <v>0</v>
      </c>
      <c r="AF85" s="229">
        <v>0</v>
      </c>
      <c r="AG85" s="229">
        <v>0</v>
      </c>
      <c r="AH85" s="229">
        <v>0</v>
      </c>
      <c r="AI85" s="278">
        <v>0</v>
      </c>
      <c r="AJ85" s="280">
        <v>12</v>
      </c>
      <c r="AK85" s="29">
        <v>1.3250883392226149</v>
      </c>
    </row>
    <row r="86" spans="2:37">
      <c r="B86" s="71">
        <v>5108956</v>
      </c>
      <c r="C86" s="19" t="s">
        <v>78</v>
      </c>
      <c r="D86" s="92">
        <v>9375</v>
      </c>
      <c r="E86" s="494">
        <v>1</v>
      </c>
      <c r="F86" s="274">
        <v>1</v>
      </c>
      <c r="G86" s="274">
        <v>0</v>
      </c>
      <c r="H86" s="275">
        <v>0</v>
      </c>
      <c r="I86" s="274">
        <v>0</v>
      </c>
      <c r="J86" s="274">
        <v>0</v>
      </c>
      <c r="K86" s="274">
        <v>3</v>
      </c>
      <c r="L86" s="274">
        <v>0</v>
      </c>
      <c r="M86" s="274">
        <v>0</v>
      </c>
      <c r="N86" s="275">
        <v>2</v>
      </c>
      <c r="O86" s="275">
        <v>0</v>
      </c>
      <c r="P86" s="276">
        <v>0</v>
      </c>
      <c r="Q86" s="277">
        <v>1</v>
      </c>
      <c r="R86" s="229">
        <v>0</v>
      </c>
      <c r="S86" s="229">
        <v>0</v>
      </c>
      <c r="T86" s="229">
        <v>0</v>
      </c>
      <c r="U86" s="405">
        <v>1</v>
      </c>
      <c r="V86" s="493">
        <v>0</v>
      </c>
      <c r="W86" s="229">
        <v>1</v>
      </c>
      <c r="X86" s="229">
        <v>0</v>
      </c>
      <c r="Y86" s="229">
        <v>0</v>
      </c>
      <c r="Z86" s="229">
        <v>1</v>
      </c>
      <c r="AA86" s="229">
        <v>0</v>
      </c>
      <c r="AB86" s="229">
        <v>0</v>
      </c>
      <c r="AC86" s="229">
        <v>0</v>
      </c>
      <c r="AD86" s="229">
        <v>0</v>
      </c>
      <c r="AE86" s="229">
        <v>1</v>
      </c>
      <c r="AF86" s="229">
        <v>0</v>
      </c>
      <c r="AG86" s="229">
        <v>0</v>
      </c>
      <c r="AH86" s="229">
        <v>0</v>
      </c>
      <c r="AI86" s="278">
        <v>0</v>
      </c>
      <c r="AJ86" s="280">
        <v>12</v>
      </c>
      <c r="AK86" s="29">
        <v>1.28</v>
      </c>
    </row>
    <row r="87" spans="2:37">
      <c r="B87" s="71">
        <v>5106224</v>
      </c>
      <c r="C87" s="19" t="s">
        <v>79</v>
      </c>
      <c r="D87" s="92">
        <v>48222</v>
      </c>
      <c r="E87" s="494">
        <v>0</v>
      </c>
      <c r="F87" s="274">
        <v>1</v>
      </c>
      <c r="G87" s="274">
        <v>0</v>
      </c>
      <c r="H87" s="275">
        <v>1</v>
      </c>
      <c r="I87" s="274">
        <v>0</v>
      </c>
      <c r="J87" s="274">
        <v>1</v>
      </c>
      <c r="K87" s="274">
        <v>11</v>
      </c>
      <c r="L87" s="274">
        <v>0</v>
      </c>
      <c r="M87" s="274">
        <v>0</v>
      </c>
      <c r="N87" s="275">
        <v>27</v>
      </c>
      <c r="O87" s="275">
        <v>82</v>
      </c>
      <c r="P87" s="276">
        <v>0</v>
      </c>
      <c r="Q87" s="277">
        <v>18</v>
      </c>
      <c r="R87" s="229">
        <v>0</v>
      </c>
      <c r="S87" s="229">
        <v>2</v>
      </c>
      <c r="T87" s="229">
        <v>0</v>
      </c>
      <c r="U87" s="405">
        <v>0</v>
      </c>
      <c r="V87" s="493">
        <v>1</v>
      </c>
      <c r="W87" s="229">
        <v>2</v>
      </c>
      <c r="X87" s="229">
        <v>1</v>
      </c>
      <c r="Y87" s="229">
        <v>0</v>
      </c>
      <c r="Z87" s="229">
        <v>1</v>
      </c>
      <c r="AA87" s="229">
        <v>0</v>
      </c>
      <c r="AB87" s="229">
        <v>0</v>
      </c>
      <c r="AC87" s="229">
        <v>18</v>
      </c>
      <c r="AD87" s="229">
        <v>0</v>
      </c>
      <c r="AE87" s="229">
        <v>0</v>
      </c>
      <c r="AF87" s="229">
        <v>0</v>
      </c>
      <c r="AG87" s="229">
        <v>0</v>
      </c>
      <c r="AH87" s="229">
        <v>0</v>
      </c>
      <c r="AI87" s="278">
        <v>0</v>
      </c>
      <c r="AJ87" s="280">
        <v>166</v>
      </c>
      <c r="AK87" s="29">
        <v>3.4424121770146403</v>
      </c>
    </row>
    <row r="88" spans="2:37">
      <c r="B88" s="71">
        <v>5106174</v>
      </c>
      <c r="C88" s="19" t="s">
        <v>80</v>
      </c>
      <c r="D88" s="92">
        <v>4013</v>
      </c>
      <c r="E88" s="494">
        <v>0</v>
      </c>
      <c r="F88" s="274">
        <v>1</v>
      </c>
      <c r="G88" s="274">
        <v>0</v>
      </c>
      <c r="H88" s="275">
        <v>0</v>
      </c>
      <c r="I88" s="274">
        <v>0</v>
      </c>
      <c r="J88" s="274">
        <v>0</v>
      </c>
      <c r="K88" s="274">
        <v>3</v>
      </c>
      <c r="L88" s="274">
        <v>0</v>
      </c>
      <c r="M88" s="274">
        <v>0</v>
      </c>
      <c r="N88" s="275">
        <v>1</v>
      </c>
      <c r="O88" s="275">
        <v>0</v>
      </c>
      <c r="P88" s="276">
        <v>0</v>
      </c>
      <c r="Q88" s="277">
        <v>0</v>
      </c>
      <c r="R88" s="229">
        <v>0</v>
      </c>
      <c r="S88" s="229">
        <v>0</v>
      </c>
      <c r="T88" s="229">
        <v>0</v>
      </c>
      <c r="U88" s="405">
        <v>1</v>
      </c>
      <c r="V88" s="493">
        <v>0</v>
      </c>
      <c r="W88" s="229">
        <v>0</v>
      </c>
      <c r="X88" s="229">
        <v>0</v>
      </c>
      <c r="Y88" s="229">
        <v>0</v>
      </c>
      <c r="Z88" s="229">
        <v>1</v>
      </c>
      <c r="AA88" s="229">
        <v>0</v>
      </c>
      <c r="AB88" s="229">
        <v>2</v>
      </c>
      <c r="AC88" s="229">
        <v>0</v>
      </c>
      <c r="AD88" s="229">
        <v>0</v>
      </c>
      <c r="AE88" s="229">
        <v>0</v>
      </c>
      <c r="AF88" s="229">
        <v>0</v>
      </c>
      <c r="AG88" s="229">
        <v>1</v>
      </c>
      <c r="AH88" s="229">
        <v>0</v>
      </c>
      <c r="AI88" s="278">
        <v>0</v>
      </c>
      <c r="AJ88" s="280">
        <v>10</v>
      </c>
      <c r="AK88" s="29">
        <v>2.4919013207076999</v>
      </c>
    </row>
    <row r="89" spans="2:37">
      <c r="B89" s="71">
        <v>5106232</v>
      </c>
      <c r="C89" s="19" t="s">
        <v>81</v>
      </c>
      <c r="D89" s="92">
        <v>20820</v>
      </c>
      <c r="E89" s="494">
        <v>1</v>
      </c>
      <c r="F89" s="274">
        <v>1</v>
      </c>
      <c r="G89" s="274">
        <v>0</v>
      </c>
      <c r="H89" s="275">
        <v>0</v>
      </c>
      <c r="I89" s="274">
        <v>0</v>
      </c>
      <c r="J89" s="274">
        <v>0</v>
      </c>
      <c r="K89" s="274">
        <v>6</v>
      </c>
      <c r="L89" s="274">
        <v>0</v>
      </c>
      <c r="M89" s="274">
        <v>0</v>
      </c>
      <c r="N89" s="275">
        <v>1</v>
      </c>
      <c r="O89" s="275">
        <v>5</v>
      </c>
      <c r="P89" s="276">
        <v>0</v>
      </c>
      <c r="Q89" s="277">
        <v>1</v>
      </c>
      <c r="R89" s="229">
        <v>0</v>
      </c>
      <c r="S89" s="229">
        <v>1</v>
      </c>
      <c r="T89" s="229">
        <v>0</v>
      </c>
      <c r="U89" s="405">
        <v>0</v>
      </c>
      <c r="V89" s="493">
        <v>0</v>
      </c>
      <c r="W89" s="229">
        <v>0</v>
      </c>
      <c r="X89" s="229">
        <v>0</v>
      </c>
      <c r="Y89" s="229">
        <v>0</v>
      </c>
      <c r="Z89" s="229">
        <v>1</v>
      </c>
      <c r="AA89" s="229">
        <v>0</v>
      </c>
      <c r="AB89" s="229">
        <v>0</v>
      </c>
      <c r="AC89" s="229">
        <v>4</v>
      </c>
      <c r="AD89" s="229">
        <v>0</v>
      </c>
      <c r="AE89" s="229">
        <v>1</v>
      </c>
      <c r="AF89" s="229">
        <v>0</v>
      </c>
      <c r="AG89" s="229">
        <v>0</v>
      </c>
      <c r="AH89" s="229">
        <v>0</v>
      </c>
      <c r="AI89" s="278">
        <v>0</v>
      </c>
      <c r="AJ89" s="280">
        <v>22</v>
      </c>
      <c r="AK89" s="29">
        <v>1.0566762728146013</v>
      </c>
    </row>
    <row r="90" spans="2:37">
      <c r="B90" s="71">
        <v>5106190</v>
      </c>
      <c r="C90" s="19" t="s">
        <v>82</v>
      </c>
      <c r="D90" s="92">
        <v>3755</v>
      </c>
      <c r="E90" s="494">
        <v>1</v>
      </c>
      <c r="F90" s="274">
        <v>1</v>
      </c>
      <c r="G90" s="274">
        <v>0</v>
      </c>
      <c r="H90" s="275">
        <v>0</v>
      </c>
      <c r="I90" s="274">
        <v>0</v>
      </c>
      <c r="J90" s="274">
        <v>0</v>
      </c>
      <c r="K90" s="274">
        <v>1</v>
      </c>
      <c r="L90" s="274">
        <v>0</v>
      </c>
      <c r="M90" s="274">
        <v>0</v>
      </c>
      <c r="N90" s="275">
        <v>2</v>
      </c>
      <c r="O90" s="275">
        <v>0</v>
      </c>
      <c r="P90" s="276">
        <v>0</v>
      </c>
      <c r="Q90" s="277">
        <v>0</v>
      </c>
      <c r="R90" s="229">
        <v>0</v>
      </c>
      <c r="S90" s="229">
        <v>0</v>
      </c>
      <c r="T90" s="229">
        <v>0</v>
      </c>
      <c r="U90" s="405">
        <v>0</v>
      </c>
      <c r="V90" s="493">
        <v>0</v>
      </c>
      <c r="W90" s="229">
        <v>0</v>
      </c>
      <c r="X90" s="229">
        <v>0</v>
      </c>
      <c r="Y90" s="229">
        <v>0</v>
      </c>
      <c r="Z90" s="229">
        <v>1</v>
      </c>
      <c r="AA90" s="229">
        <v>0</v>
      </c>
      <c r="AB90" s="229">
        <v>0</v>
      </c>
      <c r="AC90" s="229">
        <v>1</v>
      </c>
      <c r="AD90" s="229">
        <v>0</v>
      </c>
      <c r="AE90" s="229">
        <v>0</v>
      </c>
      <c r="AF90" s="229">
        <v>0</v>
      </c>
      <c r="AG90" s="229">
        <v>0</v>
      </c>
      <c r="AH90" s="229">
        <v>0</v>
      </c>
      <c r="AI90" s="278">
        <v>0</v>
      </c>
      <c r="AJ90" s="280">
        <v>7</v>
      </c>
      <c r="AK90" s="29">
        <v>1.8641810918774966</v>
      </c>
    </row>
    <row r="91" spans="2:37">
      <c r="B91" s="71">
        <v>5106240</v>
      </c>
      <c r="C91" s="19" t="s">
        <v>83</v>
      </c>
      <c r="D91" s="92">
        <v>12492</v>
      </c>
      <c r="E91" s="494">
        <v>1</v>
      </c>
      <c r="F91" s="274">
        <v>1</v>
      </c>
      <c r="G91" s="274">
        <v>0</v>
      </c>
      <c r="H91" s="275">
        <v>1</v>
      </c>
      <c r="I91" s="274">
        <v>0</v>
      </c>
      <c r="J91" s="274">
        <v>0</v>
      </c>
      <c r="K91" s="274">
        <v>6</v>
      </c>
      <c r="L91" s="274">
        <v>0</v>
      </c>
      <c r="M91" s="274">
        <v>0</v>
      </c>
      <c r="N91" s="275">
        <v>2</v>
      </c>
      <c r="O91" s="275">
        <v>0</v>
      </c>
      <c r="P91" s="276">
        <v>0</v>
      </c>
      <c r="Q91" s="277">
        <v>1</v>
      </c>
      <c r="R91" s="229">
        <v>0</v>
      </c>
      <c r="S91" s="229">
        <v>0</v>
      </c>
      <c r="T91" s="229">
        <v>0</v>
      </c>
      <c r="U91" s="405">
        <v>0</v>
      </c>
      <c r="V91" s="493">
        <v>1</v>
      </c>
      <c r="W91" s="229">
        <v>6</v>
      </c>
      <c r="X91" s="229">
        <v>0</v>
      </c>
      <c r="Y91" s="229">
        <v>0</v>
      </c>
      <c r="Z91" s="229">
        <v>1</v>
      </c>
      <c r="AA91" s="229">
        <v>0</v>
      </c>
      <c r="AB91" s="229">
        <v>1</v>
      </c>
      <c r="AC91" s="229">
        <v>1</v>
      </c>
      <c r="AD91" s="229">
        <v>0</v>
      </c>
      <c r="AE91" s="229">
        <v>0</v>
      </c>
      <c r="AF91" s="229">
        <v>0</v>
      </c>
      <c r="AG91" s="229">
        <v>0</v>
      </c>
      <c r="AH91" s="229">
        <v>0</v>
      </c>
      <c r="AI91" s="278">
        <v>0</v>
      </c>
      <c r="AJ91" s="280">
        <v>22</v>
      </c>
      <c r="AK91" s="29">
        <v>1.7611271213576689</v>
      </c>
    </row>
    <row r="92" spans="2:37">
      <c r="B92" s="71">
        <v>5106257</v>
      </c>
      <c r="C92" s="19" t="s">
        <v>84</v>
      </c>
      <c r="D92" s="92">
        <v>21695</v>
      </c>
      <c r="E92" s="494">
        <v>0</v>
      </c>
      <c r="F92" s="274">
        <v>1</v>
      </c>
      <c r="G92" s="274">
        <v>0</v>
      </c>
      <c r="H92" s="275">
        <v>0</v>
      </c>
      <c r="I92" s="274">
        <v>0</v>
      </c>
      <c r="J92" s="274">
        <v>1</v>
      </c>
      <c r="K92" s="274">
        <v>5</v>
      </c>
      <c r="L92" s="274">
        <v>0</v>
      </c>
      <c r="M92" s="274">
        <v>0</v>
      </c>
      <c r="N92" s="275">
        <v>2</v>
      </c>
      <c r="O92" s="275">
        <v>6</v>
      </c>
      <c r="P92" s="276">
        <v>0</v>
      </c>
      <c r="Q92" s="277">
        <v>1</v>
      </c>
      <c r="R92" s="229">
        <v>0</v>
      </c>
      <c r="S92" s="229">
        <v>1</v>
      </c>
      <c r="T92" s="229">
        <v>0</v>
      </c>
      <c r="U92" s="405">
        <v>0</v>
      </c>
      <c r="V92" s="493">
        <v>5</v>
      </c>
      <c r="W92" s="229">
        <v>0</v>
      </c>
      <c r="X92" s="229">
        <v>0</v>
      </c>
      <c r="Y92" s="229">
        <v>0</v>
      </c>
      <c r="Z92" s="229">
        <v>1</v>
      </c>
      <c r="AA92" s="229">
        <v>0</v>
      </c>
      <c r="AB92" s="229">
        <v>0</v>
      </c>
      <c r="AC92" s="229">
        <v>1</v>
      </c>
      <c r="AD92" s="229">
        <v>0</v>
      </c>
      <c r="AE92" s="229">
        <v>0</v>
      </c>
      <c r="AF92" s="229">
        <v>0</v>
      </c>
      <c r="AG92" s="229">
        <v>0</v>
      </c>
      <c r="AH92" s="229">
        <v>0</v>
      </c>
      <c r="AI92" s="278">
        <v>0</v>
      </c>
      <c r="AJ92" s="280">
        <v>24</v>
      </c>
      <c r="AK92" s="29">
        <v>1.1062456787278174</v>
      </c>
    </row>
    <row r="93" spans="2:37">
      <c r="B93" s="71">
        <v>5106273</v>
      </c>
      <c r="C93" s="19" t="s">
        <v>85</v>
      </c>
      <c r="D93" s="92">
        <v>4069</v>
      </c>
      <c r="E93" s="494">
        <v>0</v>
      </c>
      <c r="F93" s="274">
        <v>1</v>
      </c>
      <c r="G93" s="274">
        <v>0</v>
      </c>
      <c r="H93" s="275">
        <v>1</v>
      </c>
      <c r="I93" s="274">
        <v>0</v>
      </c>
      <c r="J93" s="274">
        <v>0</v>
      </c>
      <c r="K93" s="274">
        <v>2</v>
      </c>
      <c r="L93" s="274">
        <v>0</v>
      </c>
      <c r="M93" s="274">
        <v>0</v>
      </c>
      <c r="N93" s="275">
        <v>1</v>
      </c>
      <c r="O93" s="275">
        <v>1</v>
      </c>
      <c r="P93" s="276">
        <v>0</v>
      </c>
      <c r="Q93" s="277">
        <v>3</v>
      </c>
      <c r="R93" s="229">
        <v>0</v>
      </c>
      <c r="S93" s="229">
        <v>1</v>
      </c>
      <c r="T93" s="229">
        <v>0</v>
      </c>
      <c r="U93" s="405">
        <v>0</v>
      </c>
      <c r="V93" s="493">
        <v>0</v>
      </c>
      <c r="W93" s="229">
        <v>1</v>
      </c>
      <c r="X93" s="229">
        <v>0</v>
      </c>
      <c r="Y93" s="229">
        <v>0</v>
      </c>
      <c r="Z93" s="229">
        <v>1</v>
      </c>
      <c r="AA93" s="229">
        <v>0</v>
      </c>
      <c r="AB93" s="229">
        <v>0</v>
      </c>
      <c r="AC93" s="229">
        <v>1</v>
      </c>
      <c r="AD93" s="229">
        <v>0</v>
      </c>
      <c r="AE93" s="229">
        <v>0</v>
      </c>
      <c r="AF93" s="229">
        <v>0</v>
      </c>
      <c r="AG93" s="229">
        <v>0</v>
      </c>
      <c r="AH93" s="229">
        <v>0</v>
      </c>
      <c r="AI93" s="278">
        <v>0</v>
      </c>
      <c r="AJ93" s="280">
        <v>13</v>
      </c>
      <c r="AK93" s="29">
        <v>3.1948881789137378</v>
      </c>
    </row>
    <row r="94" spans="2:37">
      <c r="B94" s="71">
        <v>5106265</v>
      </c>
      <c r="C94" s="19" t="s">
        <v>86</v>
      </c>
      <c r="D94" s="92">
        <v>9545</v>
      </c>
      <c r="E94" s="494">
        <v>1</v>
      </c>
      <c r="F94" s="274">
        <v>1</v>
      </c>
      <c r="G94" s="274">
        <v>0</v>
      </c>
      <c r="H94" s="275">
        <v>0</v>
      </c>
      <c r="I94" s="274">
        <v>0</v>
      </c>
      <c r="J94" s="274">
        <v>0</v>
      </c>
      <c r="K94" s="274">
        <v>3</v>
      </c>
      <c r="L94" s="274">
        <v>0</v>
      </c>
      <c r="M94" s="274">
        <v>0</v>
      </c>
      <c r="N94" s="275">
        <v>2</v>
      </c>
      <c r="O94" s="275">
        <v>0</v>
      </c>
      <c r="P94" s="276">
        <v>0</v>
      </c>
      <c r="Q94" s="277">
        <v>0</v>
      </c>
      <c r="R94" s="229">
        <v>0</v>
      </c>
      <c r="S94" s="229">
        <v>0</v>
      </c>
      <c r="T94" s="229">
        <v>0</v>
      </c>
      <c r="U94" s="405">
        <v>1</v>
      </c>
      <c r="V94" s="493">
        <v>0</v>
      </c>
      <c r="W94" s="229">
        <v>0</v>
      </c>
      <c r="X94" s="229">
        <v>0</v>
      </c>
      <c r="Y94" s="229">
        <v>0</v>
      </c>
      <c r="Z94" s="229">
        <v>1</v>
      </c>
      <c r="AA94" s="229">
        <v>0</v>
      </c>
      <c r="AB94" s="229">
        <v>0</v>
      </c>
      <c r="AC94" s="229">
        <v>1</v>
      </c>
      <c r="AD94" s="229">
        <v>0</v>
      </c>
      <c r="AE94" s="229">
        <v>0</v>
      </c>
      <c r="AF94" s="229">
        <v>0</v>
      </c>
      <c r="AG94" s="229">
        <v>0</v>
      </c>
      <c r="AH94" s="229">
        <v>0</v>
      </c>
      <c r="AI94" s="278">
        <v>0</v>
      </c>
      <c r="AJ94" s="280">
        <v>10</v>
      </c>
      <c r="AK94" s="29">
        <v>1.0476689366160294</v>
      </c>
    </row>
    <row r="95" spans="2:37">
      <c r="B95" s="71">
        <v>5106315</v>
      </c>
      <c r="C95" s="19" t="s">
        <v>87</v>
      </c>
      <c r="D95" s="92">
        <v>2769</v>
      </c>
      <c r="E95" s="494">
        <v>0</v>
      </c>
      <c r="F95" s="274">
        <v>1</v>
      </c>
      <c r="G95" s="274">
        <v>0</v>
      </c>
      <c r="H95" s="275">
        <v>0</v>
      </c>
      <c r="I95" s="274">
        <v>0</v>
      </c>
      <c r="J95" s="274">
        <v>0</v>
      </c>
      <c r="K95" s="274">
        <v>1</v>
      </c>
      <c r="L95" s="274">
        <v>0</v>
      </c>
      <c r="M95" s="274">
        <v>0</v>
      </c>
      <c r="N95" s="275">
        <v>1</v>
      </c>
      <c r="O95" s="275">
        <v>0</v>
      </c>
      <c r="P95" s="276">
        <v>0</v>
      </c>
      <c r="Q95" s="277">
        <v>0</v>
      </c>
      <c r="R95" s="229">
        <v>0</v>
      </c>
      <c r="S95" s="229">
        <v>0</v>
      </c>
      <c r="T95" s="229">
        <v>0</v>
      </c>
      <c r="U95" s="405">
        <v>0</v>
      </c>
      <c r="V95" s="493">
        <v>0</v>
      </c>
      <c r="W95" s="229">
        <v>0</v>
      </c>
      <c r="X95" s="229">
        <v>0</v>
      </c>
      <c r="Y95" s="229">
        <v>0</v>
      </c>
      <c r="Z95" s="229">
        <v>1</v>
      </c>
      <c r="AA95" s="229">
        <v>0</v>
      </c>
      <c r="AB95" s="229">
        <v>0</v>
      </c>
      <c r="AC95" s="229">
        <v>0</v>
      </c>
      <c r="AD95" s="229">
        <v>0</v>
      </c>
      <c r="AE95" s="229">
        <v>0</v>
      </c>
      <c r="AF95" s="229">
        <v>0</v>
      </c>
      <c r="AG95" s="229">
        <v>0</v>
      </c>
      <c r="AH95" s="229">
        <v>0</v>
      </c>
      <c r="AI95" s="278">
        <v>0</v>
      </c>
      <c r="AJ95" s="280">
        <v>4</v>
      </c>
      <c r="AK95" s="29">
        <v>1.444564824846515</v>
      </c>
    </row>
    <row r="96" spans="2:37">
      <c r="B96" s="71">
        <v>5106281</v>
      </c>
      <c r="C96" s="19" t="s">
        <v>88</v>
      </c>
      <c r="D96" s="92">
        <v>4837</v>
      </c>
      <c r="E96" s="494">
        <v>0</v>
      </c>
      <c r="F96" s="274">
        <v>1</v>
      </c>
      <c r="G96" s="274">
        <v>0</v>
      </c>
      <c r="H96" s="275">
        <v>0</v>
      </c>
      <c r="I96" s="274">
        <v>0</v>
      </c>
      <c r="J96" s="274">
        <v>0</v>
      </c>
      <c r="K96" s="274">
        <v>4</v>
      </c>
      <c r="L96" s="274">
        <v>0</v>
      </c>
      <c r="M96" s="274">
        <v>0</v>
      </c>
      <c r="N96" s="275">
        <v>1</v>
      </c>
      <c r="O96" s="275">
        <v>0</v>
      </c>
      <c r="P96" s="276">
        <v>0</v>
      </c>
      <c r="Q96" s="277">
        <v>1</v>
      </c>
      <c r="R96" s="229">
        <v>0</v>
      </c>
      <c r="S96" s="229">
        <v>1</v>
      </c>
      <c r="T96" s="229">
        <v>0</v>
      </c>
      <c r="U96" s="405">
        <v>0</v>
      </c>
      <c r="V96" s="493">
        <v>0</v>
      </c>
      <c r="W96" s="229">
        <v>1</v>
      </c>
      <c r="X96" s="229">
        <v>0</v>
      </c>
      <c r="Y96" s="229">
        <v>0</v>
      </c>
      <c r="Z96" s="229">
        <v>1</v>
      </c>
      <c r="AA96" s="229">
        <v>0</v>
      </c>
      <c r="AB96" s="229">
        <v>0</v>
      </c>
      <c r="AC96" s="229">
        <v>0</v>
      </c>
      <c r="AD96" s="229">
        <v>1</v>
      </c>
      <c r="AE96" s="229">
        <v>0</v>
      </c>
      <c r="AF96" s="229">
        <v>0</v>
      </c>
      <c r="AG96" s="229">
        <v>0</v>
      </c>
      <c r="AH96" s="229">
        <v>0</v>
      </c>
      <c r="AI96" s="278">
        <v>0</v>
      </c>
      <c r="AJ96" s="280">
        <v>11</v>
      </c>
      <c r="AK96" s="29">
        <v>2.2741368616911308</v>
      </c>
    </row>
    <row r="97" spans="2:37">
      <c r="B97" s="71">
        <v>5106299</v>
      </c>
      <c r="C97" s="19" t="s">
        <v>89</v>
      </c>
      <c r="D97" s="92">
        <v>11291</v>
      </c>
      <c r="E97" s="494">
        <v>0</v>
      </c>
      <c r="F97" s="274">
        <v>1</v>
      </c>
      <c r="G97" s="274">
        <v>0</v>
      </c>
      <c r="H97" s="275">
        <v>0</v>
      </c>
      <c r="I97" s="274">
        <v>0</v>
      </c>
      <c r="J97" s="274">
        <v>0</v>
      </c>
      <c r="K97" s="274">
        <v>4</v>
      </c>
      <c r="L97" s="274">
        <v>0</v>
      </c>
      <c r="M97" s="274">
        <v>0</v>
      </c>
      <c r="N97" s="275">
        <v>4</v>
      </c>
      <c r="O97" s="275">
        <v>6</v>
      </c>
      <c r="P97" s="276">
        <v>0</v>
      </c>
      <c r="Q97" s="277">
        <v>1</v>
      </c>
      <c r="R97" s="229">
        <v>0</v>
      </c>
      <c r="S97" s="229">
        <v>1</v>
      </c>
      <c r="T97" s="229">
        <v>0</v>
      </c>
      <c r="U97" s="405">
        <v>1</v>
      </c>
      <c r="V97" s="493">
        <v>0</v>
      </c>
      <c r="W97" s="229">
        <v>0</v>
      </c>
      <c r="X97" s="229">
        <v>0</v>
      </c>
      <c r="Y97" s="229">
        <v>0</v>
      </c>
      <c r="Z97" s="229">
        <v>1</v>
      </c>
      <c r="AA97" s="229">
        <v>0</v>
      </c>
      <c r="AB97" s="229">
        <v>0</v>
      </c>
      <c r="AC97" s="229">
        <v>1</v>
      </c>
      <c r="AD97" s="229">
        <v>0</v>
      </c>
      <c r="AE97" s="229">
        <v>0</v>
      </c>
      <c r="AF97" s="229">
        <v>0</v>
      </c>
      <c r="AG97" s="229">
        <v>0</v>
      </c>
      <c r="AH97" s="229">
        <v>0</v>
      </c>
      <c r="AI97" s="278">
        <v>0</v>
      </c>
      <c r="AJ97" s="280">
        <v>20</v>
      </c>
      <c r="AK97" s="29">
        <v>1.7713222920910459</v>
      </c>
    </row>
    <row r="98" spans="2:37">
      <c r="B98" s="71">
        <v>5106307</v>
      </c>
      <c r="C98" s="19" t="s">
        <v>90</v>
      </c>
      <c r="D98" s="92">
        <v>23250</v>
      </c>
      <c r="E98" s="494">
        <v>1</v>
      </c>
      <c r="F98" s="274">
        <v>1</v>
      </c>
      <c r="G98" s="274">
        <v>0</v>
      </c>
      <c r="H98" s="275">
        <v>0</v>
      </c>
      <c r="I98" s="274">
        <v>1</v>
      </c>
      <c r="J98" s="274">
        <v>0</v>
      </c>
      <c r="K98" s="274">
        <v>6</v>
      </c>
      <c r="L98" s="274">
        <v>0</v>
      </c>
      <c r="M98" s="274">
        <v>0</v>
      </c>
      <c r="N98" s="275">
        <v>2</v>
      </c>
      <c r="O98" s="275">
        <v>5</v>
      </c>
      <c r="P98" s="276">
        <v>0</v>
      </c>
      <c r="Q98" s="277">
        <v>1</v>
      </c>
      <c r="R98" s="229">
        <v>0</v>
      </c>
      <c r="S98" s="229">
        <v>2</v>
      </c>
      <c r="T98" s="229">
        <v>0</v>
      </c>
      <c r="U98" s="405">
        <v>1</v>
      </c>
      <c r="V98" s="493">
        <v>0</v>
      </c>
      <c r="W98" s="229">
        <v>0</v>
      </c>
      <c r="X98" s="229">
        <v>0</v>
      </c>
      <c r="Y98" s="229">
        <v>0</v>
      </c>
      <c r="Z98" s="229">
        <v>1</v>
      </c>
      <c r="AA98" s="229">
        <v>0</v>
      </c>
      <c r="AB98" s="229">
        <v>6</v>
      </c>
      <c r="AC98" s="229">
        <v>3</v>
      </c>
      <c r="AD98" s="229">
        <v>0</v>
      </c>
      <c r="AE98" s="229">
        <v>0</v>
      </c>
      <c r="AF98" s="229">
        <v>1</v>
      </c>
      <c r="AG98" s="229">
        <v>0</v>
      </c>
      <c r="AH98" s="229">
        <v>0</v>
      </c>
      <c r="AI98" s="278">
        <v>0</v>
      </c>
      <c r="AJ98" s="280">
        <v>31</v>
      </c>
      <c r="AK98" s="29">
        <v>1.3333333333333333</v>
      </c>
    </row>
    <row r="99" spans="2:37">
      <c r="B99" s="71">
        <v>5106372</v>
      </c>
      <c r="C99" s="19" t="s">
        <v>91</v>
      </c>
      <c r="D99" s="92">
        <v>17547</v>
      </c>
      <c r="E99" s="494">
        <v>0</v>
      </c>
      <c r="F99" s="274">
        <v>1</v>
      </c>
      <c r="G99" s="274">
        <v>0</v>
      </c>
      <c r="H99" s="275">
        <v>0</v>
      </c>
      <c r="I99" s="274">
        <v>0</v>
      </c>
      <c r="J99" s="274">
        <v>1</v>
      </c>
      <c r="K99" s="274">
        <v>4</v>
      </c>
      <c r="L99" s="274">
        <v>0</v>
      </c>
      <c r="M99" s="274">
        <v>0</v>
      </c>
      <c r="N99" s="275">
        <v>1</v>
      </c>
      <c r="O99" s="275">
        <v>6</v>
      </c>
      <c r="P99" s="276">
        <v>0</v>
      </c>
      <c r="Q99" s="277">
        <v>1</v>
      </c>
      <c r="R99" s="229">
        <v>0</v>
      </c>
      <c r="S99" s="229">
        <v>1</v>
      </c>
      <c r="T99" s="229">
        <v>0</v>
      </c>
      <c r="U99" s="405">
        <v>0</v>
      </c>
      <c r="V99" s="493">
        <v>0</v>
      </c>
      <c r="W99" s="229">
        <v>2</v>
      </c>
      <c r="X99" s="229">
        <v>0</v>
      </c>
      <c r="Y99" s="229">
        <v>0</v>
      </c>
      <c r="Z99" s="229">
        <v>1</v>
      </c>
      <c r="AA99" s="229">
        <v>0</v>
      </c>
      <c r="AB99" s="229">
        <v>0</v>
      </c>
      <c r="AC99" s="229">
        <v>1</v>
      </c>
      <c r="AD99" s="229">
        <v>0</v>
      </c>
      <c r="AE99" s="229">
        <v>0</v>
      </c>
      <c r="AF99" s="229">
        <v>0</v>
      </c>
      <c r="AG99" s="229">
        <v>0</v>
      </c>
      <c r="AH99" s="229">
        <v>0</v>
      </c>
      <c r="AI99" s="278">
        <v>0</v>
      </c>
      <c r="AJ99" s="280">
        <v>19</v>
      </c>
      <c r="AK99" s="29">
        <v>1.0828061776941926</v>
      </c>
    </row>
    <row r="100" spans="2:37">
      <c r="B100" s="71">
        <v>5106422</v>
      </c>
      <c r="C100" s="19" t="s">
        <v>92</v>
      </c>
      <c r="D100" s="92">
        <v>35695</v>
      </c>
      <c r="E100" s="494">
        <v>1</v>
      </c>
      <c r="F100" s="274">
        <v>1</v>
      </c>
      <c r="G100" s="274">
        <v>0</v>
      </c>
      <c r="H100" s="275">
        <v>0</v>
      </c>
      <c r="I100" s="274">
        <v>0</v>
      </c>
      <c r="J100" s="274">
        <v>1</v>
      </c>
      <c r="K100" s="274">
        <v>8</v>
      </c>
      <c r="L100" s="274">
        <v>0</v>
      </c>
      <c r="M100" s="274">
        <v>0</v>
      </c>
      <c r="N100" s="275">
        <v>2</v>
      </c>
      <c r="O100" s="275">
        <v>7</v>
      </c>
      <c r="P100" s="276">
        <v>0</v>
      </c>
      <c r="Q100" s="277">
        <v>1</v>
      </c>
      <c r="R100" s="229">
        <v>0</v>
      </c>
      <c r="S100" s="229">
        <v>1</v>
      </c>
      <c r="T100" s="229">
        <v>0</v>
      </c>
      <c r="U100" s="405">
        <v>1</v>
      </c>
      <c r="V100" s="493">
        <v>0</v>
      </c>
      <c r="W100" s="229">
        <v>0</v>
      </c>
      <c r="X100" s="229">
        <v>0</v>
      </c>
      <c r="Y100" s="229">
        <v>0</v>
      </c>
      <c r="Z100" s="229">
        <v>2</v>
      </c>
      <c r="AA100" s="229">
        <v>0</v>
      </c>
      <c r="AB100" s="229">
        <v>1</v>
      </c>
      <c r="AC100" s="229">
        <v>5</v>
      </c>
      <c r="AD100" s="229">
        <v>1</v>
      </c>
      <c r="AE100" s="229">
        <v>0</v>
      </c>
      <c r="AF100" s="229">
        <v>0</v>
      </c>
      <c r="AG100" s="229">
        <v>0</v>
      </c>
      <c r="AH100" s="229">
        <v>0</v>
      </c>
      <c r="AI100" s="278">
        <v>0</v>
      </c>
      <c r="AJ100" s="280">
        <v>32</v>
      </c>
      <c r="AK100" s="29">
        <v>0.89648410141476398</v>
      </c>
    </row>
    <row r="101" spans="2:37">
      <c r="B101" s="71">
        <v>5106455</v>
      </c>
      <c r="C101" s="19" t="s">
        <v>93</v>
      </c>
      <c r="D101" s="92">
        <v>2637</v>
      </c>
      <c r="E101" s="494">
        <v>0</v>
      </c>
      <c r="F101" s="274">
        <v>1</v>
      </c>
      <c r="G101" s="274">
        <v>0</v>
      </c>
      <c r="H101" s="275">
        <v>1</v>
      </c>
      <c r="I101" s="274">
        <v>0</v>
      </c>
      <c r="J101" s="274">
        <v>0</v>
      </c>
      <c r="K101" s="274">
        <v>2</v>
      </c>
      <c r="L101" s="274">
        <v>0</v>
      </c>
      <c r="M101" s="274">
        <v>0</v>
      </c>
      <c r="N101" s="275">
        <v>1</v>
      </c>
      <c r="O101" s="275">
        <v>0</v>
      </c>
      <c r="P101" s="276">
        <v>0</v>
      </c>
      <c r="Q101" s="277">
        <v>0</v>
      </c>
      <c r="R101" s="229">
        <v>0</v>
      </c>
      <c r="S101" s="229">
        <v>0</v>
      </c>
      <c r="T101" s="229">
        <v>0</v>
      </c>
      <c r="U101" s="405">
        <v>1</v>
      </c>
      <c r="V101" s="493">
        <v>0</v>
      </c>
      <c r="W101" s="229">
        <v>1</v>
      </c>
      <c r="X101" s="229">
        <v>0</v>
      </c>
      <c r="Y101" s="229">
        <v>0</v>
      </c>
      <c r="Z101" s="229">
        <v>1</v>
      </c>
      <c r="AA101" s="229">
        <v>0</v>
      </c>
      <c r="AB101" s="229">
        <v>0</v>
      </c>
      <c r="AC101" s="229">
        <v>0</v>
      </c>
      <c r="AD101" s="229">
        <v>0</v>
      </c>
      <c r="AE101" s="229">
        <v>0</v>
      </c>
      <c r="AF101" s="229">
        <v>0</v>
      </c>
      <c r="AG101" s="229">
        <v>0</v>
      </c>
      <c r="AH101" s="229">
        <v>0</v>
      </c>
      <c r="AI101" s="278">
        <v>0</v>
      </c>
      <c r="AJ101" s="280">
        <v>8</v>
      </c>
      <c r="AK101" s="29">
        <v>3.0337504740235115</v>
      </c>
    </row>
    <row r="102" spans="2:37">
      <c r="B102" s="71">
        <v>5106505</v>
      </c>
      <c r="C102" s="19" t="s">
        <v>94</v>
      </c>
      <c r="D102" s="92">
        <v>33386</v>
      </c>
      <c r="E102" s="494">
        <v>1</v>
      </c>
      <c r="F102" s="274">
        <v>1</v>
      </c>
      <c r="G102" s="274">
        <v>0</v>
      </c>
      <c r="H102" s="275">
        <v>1</v>
      </c>
      <c r="I102" s="274">
        <v>1</v>
      </c>
      <c r="J102" s="274">
        <v>1</v>
      </c>
      <c r="K102" s="274">
        <v>10</v>
      </c>
      <c r="L102" s="274">
        <v>0</v>
      </c>
      <c r="M102" s="274">
        <v>0</v>
      </c>
      <c r="N102" s="275">
        <v>7</v>
      </c>
      <c r="O102" s="275">
        <v>4</v>
      </c>
      <c r="P102" s="276">
        <v>0</v>
      </c>
      <c r="Q102" s="277">
        <v>2</v>
      </c>
      <c r="R102" s="229">
        <v>0</v>
      </c>
      <c r="S102" s="229">
        <v>1</v>
      </c>
      <c r="T102" s="229">
        <v>0</v>
      </c>
      <c r="U102" s="405">
        <v>0</v>
      </c>
      <c r="V102" s="493">
        <v>0</v>
      </c>
      <c r="W102" s="229">
        <v>0</v>
      </c>
      <c r="X102" s="229">
        <v>1</v>
      </c>
      <c r="Y102" s="229">
        <v>0</v>
      </c>
      <c r="Z102" s="229">
        <v>1</v>
      </c>
      <c r="AA102" s="229">
        <v>0</v>
      </c>
      <c r="AB102" s="229">
        <v>0</v>
      </c>
      <c r="AC102" s="229">
        <v>4</v>
      </c>
      <c r="AD102" s="229">
        <v>0</v>
      </c>
      <c r="AE102" s="229">
        <v>0</v>
      </c>
      <c r="AF102" s="229">
        <v>1</v>
      </c>
      <c r="AG102" s="229">
        <v>0</v>
      </c>
      <c r="AH102" s="229">
        <v>0</v>
      </c>
      <c r="AI102" s="278">
        <v>1</v>
      </c>
      <c r="AJ102" s="280">
        <v>37</v>
      </c>
      <c r="AK102" s="29">
        <v>1.1082489666327202</v>
      </c>
    </row>
    <row r="103" spans="2:37">
      <c r="B103" s="71">
        <v>5106653</v>
      </c>
      <c r="C103" s="19" t="s">
        <v>95</v>
      </c>
      <c r="D103" s="92">
        <v>6972</v>
      </c>
      <c r="E103" s="494">
        <v>1</v>
      </c>
      <c r="F103" s="274">
        <v>1</v>
      </c>
      <c r="G103" s="274">
        <v>0</v>
      </c>
      <c r="H103" s="275">
        <v>0</v>
      </c>
      <c r="I103" s="274">
        <v>0</v>
      </c>
      <c r="J103" s="274">
        <v>0</v>
      </c>
      <c r="K103" s="274">
        <v>3</v>
      </c>
      <c r="L103" s="274">
        <v>0</v>
      </c>
      <c r="M103" s="274">
        <v>0</v>
      </c>
      <c r="N103" s="275">
        <v>1</v>
      </c>
      <c r="O103" s="275">
        <v>0</v>
      </c>
      <c r="P103" s="276">
        <v>0</v>
      </c>
      <c r="Q103" s="277">
        <v>1</v>
      </c>
      <c r="R103" s="229">
        <v>0</v>
      </c>
      <c r="S103" s="229">
        <v>0</v>
      </c>
      <c r="T103" s="229">
        <v>0</v>
      </c>
      <c r="U103" s="405">
        <v>1</v>
      </c>
      <c r="V103" s="493">
        <v>0</v>
      </c>
      <c r="W103" s="229">
        <v>0</v>
      </c>
      <c r="X103" s="229">
        <v>0</v>
      </c>
      <c r="Y103" s="229">
        <v>0</v>
      </c>
      <c r="Z103" s="229">
        <v>1</v>
      </c>
      <c r="AA103" s="229">
        <v>0</v>
      </c>
      <c r="AB103" s="229">
        <v>0</v>
      </c>
      <c r="AC103" s="229">
        <v>1</v>
      </c>
      <c r="AD103" s="229">
        <v>1</v>
      </c>
      <c r="AE103" s="229">
        <v>0</v>
      </c>
      <c r="AF103" s="229">
        <v>0</v>
      </c>
      <c r="AG103" s="229">
        <v>0</v>
      </c>
      <c r="AH103" s="229">
        <v>0</v>
      </c>
      <c r="AI103" s="278">
        <v>0</v>
      </c>
      <c r="AJ103" s="280">
        <v>11</v>
      </c>
      <c r="AK103" s="29">
        <v>1.5777395295467584</v>
      </c>
    </row>
    <row r="104" spans="2:37">
      <c r="B104" s="71">
        <v>5106703</v>
      </c>
      <c r="C104" s="19" t="s">
        <v>96</v>
      </c>
      <c r="D104" s="92">
        <v>1525</v>
      </c>
      <c r="E104" s="494">
        <v>0</v>
      </c>
      <c r="F104" s="274">
        <v>1</v>
      </c>
      <c r="G104" s="274">
        <v>0</v>
      </c>
      <c r="H104" s="275">
        <v>0</v>
      </c>
      <c r="I104" s="274">
        <v>0</v>
      </c>
      <c r="J104" s="274">
        <v>0</v>
      </c>
      <c r="K104" s="274">
        <v>1</v>
      </c>
      <c r="L104" s="274">
        <v>0</v>
      </c>
      <c r="M104" s="274">
        <v>0</v>
      </c>
      <c r="N104" s="275">
        <v>1</v>
      </c>
      <c r="O104" s="275">
        <v>2</v>
      </c>
      <c r="P104" s="276">
        <v>0</v>
      </c>
      <c r="Q104" s="277">
        <v>1</v>
      </c>
      <c r="R104" s="229">
        <v>0</v>
      </c>
      <c r="S104" s="229">
        <v>0</v>
      </c>
      <c r="T104" s="229">
        <v>0</v>
      </c>
      <c r="U104" s="405">
        <v>0</v>
      </c>
      <c r="V104" s="493">
        <v>0</v>
      </c>
      <c r="W104" s="229">
        <v>0</v>
      </c>
      <c r="X104" s="229">
        <v>0</v>
      </c>
      <c r="Y104" s="229">
        <v>0</v>
      </c>
      <c r="Z104" s="229">
        <v>1</v>
      </c>
      <c r="AA104" s="229">
        <v>0</v>
      </c>
      <c r="AB104" s="229">
        <v>0</v>
      </c>
      <c r="AC104" s="229">
        <v>0</v>
      </c>
      <c r="AD104" s="229">
        <v>0</v>
      </c>
      <c r="AE104" s="229">
        <v>0</v>
      </c>
      <c r="AF104" s="229">
        <v>0</v>
      </c>
      <c r="AG104" s="229">
        <v>0</v>
      </c>
      <c r="AH104" s="229">
        <v>0</v>
      </c>
      <c r="AI104" s="278">
        <v>0</v>
      </c>
      <c r="AJ104" s="280">
        <v>7</v>
      </c>
      <c r="AK104" s="29">
        <v>4.5901639344262293</v>
      </c>
    </row>
    <row r="105" spans="2:37">
      <c r="B105" s="71">
        <v>5106752</v>
      </c>
      <c r="C105" s="19" t="s">
        <v>97</v>
      </c>
      <c r="D105" s="92">
        <v>46105</v>
      </c>
      <c r="E105" s="494">
        <v>0</v>
      </c>
      <c r="F105" s="274">
        <v>1</v>
      </c>
      <c r="G105" s="274">
        <v>0</v>
      </c>
      <c r="H105" s="275">
        <v>0</v>
      </c>
      <c r="I105" s="274">
        <v>1</v>
      </c>
      <c r="J105" s="274">
        <v>1</v>
      </c>
      <c r="K105" s="274">
        <v>9</v>
      </c>
      <c r="L105" s="274">
        <v>0</v>
      </c>
      <c r="M105" s="274">
        <v>0</v>
      </c>
      <c r="N105" s="275">
        <v>29</v>
      </c>
      <c r="O105" s="275">
        <v>26</v>
      </c>
      <c r="P105" s="276">
        <v>0</v>
      </c>
      <c r="Q105" s="277">
        <v>1</v>
      </c>
      <c r="R105" s="229">
        <v>0</v>
      </c>
      <c r="S105" s="229">
        <v>2</v>
      </c>
      <c r="T105" s="229">
        <v>0</v>
      </c>
      <c r="U105" s="405">
        <v>0</v>
      </c>
      <c r="V105" s="493">
        <v>0</v>
      </c>
      <c r="W105" s="229">
        <v>1</v>
      </c>
      <c r="X105" s="229">
        <v>0</v>
      </c>
      <c r="Y105" s="229">
        <v>0</v>
      </c>
      <c r="Z105" s="229">
        <v>2</v>
      </c>
      <c r="AA105" s="229">
        <v>1</v>
      </c>
      <c r="AB105" s="229">
        <v>0</v>
      </c>
      <c r="AC105" s="229">
        <v>10</v>
      </c>
      <c r="AD105" s="229">
        <v>0</v>
      </c>
      <c r="AE105" s="229">
        <v>0</v>
      </c>
      <c r="AF105" s="229">
        <v>1</v>
      </c>
      <c r="AG105" s="229">
        <v>0</v>
      </c>
      <c r="AH105" s="229">
        <v>0</v>
      </c>
      <c r="AI105" s="278">
        <v>0</v>
      </c>
      <c r="AJ105" s="280">
        <v>85</v>
      </c>
      <c r="AK105" s="29">
        <v>1.8436178288688863</v>
      </c>
    </row>
    <row r="106" spans="2:37">
      <c r="B106" s="71">
        <v>5106778</v>
      </c>
      <c r="C106" s="19" t="s">
        <v>98</v>
      </c>
      <c r="D106" s="92">
        <v>12849</v>
      </c>
      <c r="E106" s="494">
        <v>0</v>
      </c>
      <c r="F106" s="274">
        <v>1</v>
      </c>
      <c r="G106" s="274">
        <v>0</v>
      </c>
      <c r="H106" s="275">
        <v>0</v>
      </c>
      <c r="I106" s="274">
        <v>0</v>
      </c>
      <c r="J106" s="274">
        <v>0</v>
      </c>
      <c r="K106" s="274">
        <v>5</v>
      </c>
      <c r="L106" s="274">
        <v>0</v>
      </c>
      <c r="M106" s="274">
        <v>0</v>
      </c>
      <c r="N106" s="275">
        <v>1</v>
      </c>
      <c r="O106" s="275">
        <v>0</v>
      </c>
      <c r="P106" s="276">
        <v>0</v>
      </c>
      <c r="Q106" s="277">
        <v>0</v>
      </c>
      <c r="R106" s="229">
        <v>0</v>
      </c>
      <c r="S106" s="229">
        <v>1</v>
      </c>
      <c r="T106" s="229">
        <v>0</v>
      </c>
      <c r="U106" s="405">
        <v>0</v>
      </c>
      <c r="V106" s="493">
        <v>0</v>
      </c>
      <c r="W106" s="229">
        <v>0</v>
      </c>
      <c r="X106" s="229">
        <v>0</v>
      </c>
      <c r="Y106" s="229">
        <v>0</v>
      </c>
      <c r="Z106" s="229">
        <v>2</v>
      </c>
      <c r="AA106" s="229">
        <v>0</v>
      </c>
      <c r="AB106" s="229">
        <v>0</v>
      </c>
      <c r="AC106" s="229">
        <v>2</v>
      </c>
      <c r="AD106" s="229">
        <v>0</v>
      </c>
      <c r="AE106" s="229">
        <v>0</v>
      </c>
      <c r="AF106" s="229">
        <v>0</v>
      </c>
      <c r="AG106" s="229">
        <v>0</v>
      </c>
      <c r="AH106" s="229">
        <v>0</v>
      </c>
      <c r="AI106" s="278">
        <v>0</v>
      </c>
      <c r="AJ106" s="280">
        <v>12</v>
      </c>
      <c r="AK106" s="29">
        <v>0.93392481905206637</v>
      </c>
    </row>
    <row r="107" spans="2:37">
      <c r="B107" s="71">
        <v>5106802</v>
      </c>
      <c r="C107" s="19" t="s">
        <v>99</v>
      </c>
      <c r="D107" s="92">
        <v>5344</v>
      </c>
      <c r="E107" s="494">
        <v>1</v>
      </c>
      <c r="F107" s="274">
        <v>0</v>
      </c>
      <c r="G107" s="274">
        <v>1</v>
      </c>
      <c r="H107" s="275">
        <v>1</v>
      </c>
      <c r="I107" s="274">
        <v>0</v>
      </c>
      <c r="J107" s="274">
        <v>0</v>
      </c>
      <c r="K107" s="274">
        <v>3</v>
      </c>
      <c r="L107" s="274">
        <v>0</v>
      </c>
      <c r="M107" s="274">
        <v>0</v>
      </c>
      <c r="N107" s="275">
        <v>1</v>
      </c>
      <c r="O107" s="275">
        <v>0</v>
      </c>
      <c r="P107" s="276">
        <v>0</v>
      </c>
      <c r="Q107" s="277">
        <v>0</v>
      </c>
      <c r="R107" s="229">
        <v>0</v>
      </c>
      <c r="S107" s="229">
        <v>1</v>
      </c>
      <c r="T107" s="229">
        <v>0</v>
      </c>
      <c r="U107" s="405">
        <v>0</v>
      </c>
      <c r="V107" s="493">
        <v>0</v>
      </c>
      <c r="W107" s="229">
        <v>2</v>
      </c>
      <c r="X107" s="229">
        <v>0</v>
      </c>
      <c r="Y107" s="229">
        <v>0</v>
      </c>
      <c r="Z107" s="229">
        <v>1</v>
      </c>
      <c r="AA107" s="229">
        <v>0</v>
      </c>
      <c r="AB107" s="229">
        <v>0</v>
      </c>
      <c r="AC107" s="229">
        <v>0</v>
      </c>
      <c r="AD107" s="229">
        <v>0</v>
      </c>
      <c r="AE107" s="229">
        <v>0</v>
      </c>
      <c r="AF107" s="229">
        <v>1</v>
      </c>
      <c r="AG107" s="229">
        <v>0</v>
      </c>
      <c r="AH107" s="229">
        <v>0</v>
      </c>
      <c r="AI107" s="278">
        <v>0</v>
      </c>
      <c r="AJ107" s="280">
        <v>12</v>
      </c>
      <c r="AK107" s="29">
        <v>2.2455089820359282</v>
      </c>
    </row>
    <row r="108" spans="2:37">
      <c r="B108" s="71">
        <v>5106828</v>
      </c>
      <c r="C108" s="19" t="s">
        <v>100</v>
      </c>
      <c r="D108" s="92">
        <v>12176</v>
      </c>
      <c r="E108" s="494">
        <v>0</v>
      </c>
      <c r="F108" s="274">
        <v>1</v>
      </c>
      <c r="G108" s="274">
        <v>0</v>
      </c>
      <c r="H108" s="275">
        <v>0</v>
      </c>
      <c r="I108" s="274">
        <v>0</v>
      </c>
      <c r="J108" s="274">
        <v>0</v>
      </c>
      <c r="K108" s="274">
        <v>4</v>
      </c>
      <c r="L108" s="274">
        <v>0</v>
      </c>
      <c r="M108" s="274">
        <v>0</v>
      </c>
      <c r="N108" s="275">
        <v>1</v>
      </c>
      <c r="O108" s="275">
        <v>0</v>
      </c>
      <c r="P108" s="276">
        <v>0</v>
      </c>
      <c r="Q108" s="277">
        <v>1</v>
      </c>
      <c r="R108" s="229">
        <v>0</v>
      </c>
      <c r="S108" s="229">
        <v>0</v>
      </c>
      <c r="T108" s="229">
        <v>0</v>
      </c>
      <c r="U108" s="405">
        <v>2</v>
      </c>
      <c r="V108" s="493">
        <v>0</v>
      </c>
      <c r="W108" s="229">
        <v>0</v>
      </c>
      <c r="X108" s="229">
        <v>1</v>
      </c>
      <c r="Y108" s="229">
        <v>0</v>
      </c>
      <c r="Z108" s="229">
        <v>1</v>
      </c>
      <c r="AA108" s="229">
        <v>0</v>
      </c>
      <c r="AB108" s="229">
        <v>1</v>
      </c>
      <c r="AC108" s="229">
        <v>2</v>
      </c>
      <c r="AD108" s="229">
        <v>0</v>
      </c>
      <c r="AE108" s="229">
        <v>1</v>
      </c>
      <c r="AF108" s="229">
        <v>0</v>
      </c>
      <c r="AG108" s="229">
        <v>0</v>
      </c>
      <c r="AH108" s="229">
        <v>0</v>
      </c>
      <c r="AI108" s="278">
        <v>0</v>
      </c>
      <c r="AJ108" s="280">
        <v>15</v>
      </c>
      <c r="AK108" s="29">
        <v>1.2319316688567674</v>
      </c>
    </row>
    <row r="109" spans="2:37">
      <c r="B109" s="71">
        <v>5106851</v>
      </c>
      <c r="C109" s="19" t="s">
        <v>101</v>
      </c>
      <c r="D109" s="92">
        <v>2794</v>
      </c>
      <c r="E109" s="494">
        <v>0</v>
      </c>
      <c r="F109" s="274">
        <v>1</v>
      </c>
      <c r="G109" s="274">
        <v>0</v>
      </c>
      <c r="H109" s="275">
        <v>0</v>
      </c>
      <c r="I109" s="274">
        <v>0</v>
      </c>
      <c r="J109" s="274">
        <v>0</v>
      </c>
      <c r="K109" s="274">
        <v>3</v>
      </c>
      <c r="L109" s="274">
        <v>0</v>
      </c>
      <c r="M109" s="274">
        <v>0</v>
      </c>
      <c r="N109" s="275">
        <v>1</v>
      </c>
      <c r="O109" s="275">
        <v>0</v>
      </c>
      <c r="P109" s="276">
        <v>0</v>
      </c>
      <c r="Q109" s="277">
        <v>1</v>
      </c>
      <c r="R109" s="229">
        <v>0</v>
      </c>
      <c r="S109" s="229">
        <v>0</v>
      </c>
      <c r="T109" s="229">
        <v>0</v>
      </c>
      <c r="U109" s="405">
        <v>0</v>
      </c>
      <c r="V109" s="493">
        <v>0</v>
      </c>
      <c r="W109" s="229">
        <v>2</v>
      </c>
      <c r="X109" s="229">
        <v>0</v>
      </c>
      <c r="Y109" s="229">
        <v>0</v>
      </c>
      <c r="Z109" s="229">
        <v>1</v>
      </c>
      <c r="AA109" s="229">
        <v>0</v>
      </c>
      <c r="AB109" s="229">
        <v>0</v>
      </c>
      <c r="AC109" s="229">
        <v>1</v>
      </c>
      <c r="AD109" s="229">
        <v>1</v>
      </c>
      <c r="AE109" s="229">
        <v>0</v>
      </c>
      <c r="AF109" s="229">
        <v>0</v>
      </c>
      <c r="AG109" s="229">
        <v>0</v>
      </c>
      <c r="AH109" s="229">
        <v>0</v>
      </c>
      <c r="AI109" s="278">
        <v>0</v>
      </c>
      <c r="AJ109" s="280">
        <v>11</v>
      </c>
      <c r="AK109" s="29">
        <v>3.9370078740157481</v>
      </c>
    </row>
    <row r="110" spans="2:37">
      <c r="B110" s="71">
        <v>5107008</v>
      </c>
      <c r="C110" s="19" t="s">
        <v>102</v>
      </c>
      <c r="D110" s="92">
        <v>15936</v>
      </c>
      <c r="E110" s="494">
        <v>1</v>
      </c>
      <c r="F110" s="274">
        <v>1</v>
      </c>
      <c r="G110" s="274">
        <v>0</v>
      </c>
      <c r="H110" s="275">
        <v>0</v>
      </c>
      <c r="I110" s="274">
        <v>1</v>
      </c>
      <c r="J110" s="274">
        <v>0</v>
      </c>
      <c r="K110" s="274">
        <v>7</v>
      </c>
      <c r="L110" s="274">
        <v>0</v>
      </c>
      <c r="M110" s="274">
        <v>0</v>
      </c>
      <c r="N110" s="275">
        <v>2</v>
      </c>
      <c r="O110" s="275">
        <v>3</v>
      </c>
      <c r="P110" s="276">
        <v>0</v>
      </c>
      <c r="Q110" s="277">
        <v>1</v>
      </c>
      <c r="R110" s="229">
        <v>0</v>
      </c>
      <c r="S110" s="229">
        <v>1</v>
      </c>
      <c r="T110" s="229">
        <v>0</v>
      </c>
      <c r="U110" s="405">
        <v>0</v>
      </c>
      <c r="V110" s="493">
        <v>0</v>
      </c>
      <c r="W110" s="229">
        <v>0</v>
      </c>
      <c r="X110" s="229">
        <v>0</v>
      </c>
      <c r="Y110" s="229">
        <v>1</v>
      </c>
      <c r="Z110" s="229">
        <v>1</v>
      </c>
      <c r="AA110" s="229">
        <v>0</v>
      </c>
      <c r="AB110" s="229">
        <v>0</v>
      </c>
      <c r="AC110" s="229">
        <v>1</v>
      </c>
      <c r="AD110" s="229">
        <v>0</v>
      </c>
      <c r="AE110" s="229">
        <v>0</v>
      </c>
      <c r="AF110" s="229">
        <v>0</v>
      </c>
      <c r="AG110" s="229">
        <v>0</v>
      </c>
      <c r="AH110" s="229">
        <v>0</v>
      </c>
      <c r="AI110" s="278">
        <v>0</v>
      </c>
      <c r="AJ110" s="280">
        <v>20</v>
      </c>
      <c r="AK110" s="29">
        <v>1.2550200803212852</v>
      </c>
    </row>
    <row r="111" spans="2:37">
      <c r="B111" s="71">
        <v>5107040</v>
      </c>
      <c r="C111" s="19" t="s">
        <v>103</v>
      </c>
      <c r="D111" s="92">
        <v>63876</v>
      </c>
      <c r="E111" s="494">
        <v>1</v>
      </c>
      <c r="F111" s="274">
        <v>1</v>
      </c>
      <c r="G111" s="274">
        <v>0</v>
      </c>
      <c r="H111" s="275">
        <v>1</v>
      </c>
      <c r="I111" s="274">
        <v>1</v>
      </c>
      <c r="J111" s="274">
        <v>1</v>
      </c>
      <c r="K111" s="274">
        <v>17</v>
      </c>
      <c r="L111" s="274">
        <v>0</v>
      </c>
      <c r="M111" s="274">
        <v>0</v>
      </c>
      <c r="N111" s="275">
        <v>17</v>
      </c>
      <c r="O111" s="275">
        <v>102</v>
      </c>
      <c r="P111" s="276">
        <v>0</v>
      </c>
      <c r="Q111" s="277">
        <v>2</v>
      </c>
      <c r="R111" s="229">
        <v>0</v>
      </c>
      <c r="S111" s="229">
        <v>3</v>
      </c>
      <c r="T111" s="229">
        <v>1</v>
      </c>
      <c r="U111" s="405">
        <v>0</v>
      </c>
      <c r="V111" s="493">
        <v>1</v>
      </c>
      <c r="W111" s="229">
        <v>0</v>
      </c>
      <c r="X111" s="229">
        <v>0</v>
      </c>
      <c r="Y111" s="229">
        <v>1</v>
      </c>
      <c r="Z111" s="229">
        <v>1</v>
      </c>
      <c r="AA111" s="229">
        <v>4</v>
      </c>
      <c r="AB111" s="229">
        <v>0</v>
      </c>
      <c r="AC111" s="229">
        <v>12</v>
      </c>
      <c r="AD111" s="229">
        <v>0</v>
      </c>
      <c r="AE111" s="229">
        <v>0</v>
      </c>
      <c r="AF111" s="229">
        <v>3</v>
      </c>
      <c r="AG111" s="229">
        <v>1</v>
      </c>
      <c r="AH111" s="229">
        <v>0</v>
      </c>
      <c r="AI111" s="278">
        <v>0</v>
      </c>
      <c r="AJ111" s="280">
        <v>170</v>
      </c>
      <c r="AK111" s="29">
        <v>2.6614064750454003</v>
      </c>
    </row>
    <row r="112" spans="2:37">
      <c r="B112" s="71">
        <v>5107065</v>
      </c>
      <c r="C112" s="19" t="s">
        <v>104</v>
      </c>
      <c r="D112" s="92">
        <v>18386</v>
      </c>
      <c r="E112" s="494">
        <v>1</v>
      </c>
      <c r="F112" s="274">
        <v>1</v>
      </c>
      <c r="G112" s="274">
        <v>0</v>
      </c>
      <c r="H112" s="275">
        <v>0</v>
      </c>
      <c r="I112" s="274">
        <v>0</v>
      </c>
      <c r="J112" s="274">
        <v>0</v>
      </c>
      <c r="K112" s="274">
        <v>10</v>
      </c>
      <c r="L112" s="274">
        <v>0</v>
      </c>
      <c r="M112" s="274">
        <v>0</v>
      </c>
      <c r="N112" s="275">
        <v>5</v>
      </c>
      <c r="O112" s="275">
        <v>12</v>
      </c>
      <c r="P112" s="276">
        <v>0</v>
      </c>
      <c r="Q112" s="277">
        <v>0</v>
      </c>
      <c r="R112" s="229">
        <v>0</v>
      </c>
      <c r="S112" s="229">
        <v>2</v>
      </c>
      <c r="T112" s="229">
        <v>0</v>
      </c>
      <c r="U112" s="405">
        <v>0</v>
      </c>
      <c r="V112" s="493">
        <v>0</v>
      </c>
      <c r="W112" s="229">
        <v>0</v>
      </c>
      <c r="X112" s="229">
        <v>0</v>
      </c>
      <c r="Y112" s="229">
        <v>0</v>
      </c>
      <c r="Z112" s="229">
        <v>1</v>
      </c>
      <c r="AA112" s="229">
        <v>0</v>
      </c>
      <c r="AB112" s="229">
        <v>8</v>
      </c>
      <c r="AC112" s="229">
        <v>5</v>
      </c>
      <c r="AD112" s="229">
        <v>0</v>
      </c>
      <c r="AE112" s="229">
        <v>0</v>
      </c>
      <c r="AF112" s="229">
        <v>0</v>
      </c>
      <c r="AG112" s="229">
        <v>0</v>
      </c>
      <c r="AH112" s="229">
        <v>0</v>
      </c>
      <c r="AI112" s="278">
        <v>0</v>
      </c>
      <c r="AJ112" s="280">
        <v>45</v>
      </c>
      <c r="AK112" s="29">
        <v>2.4475144131404329</v>
      </c>
    </row>
    <row r="113" spans="2:37">
      <c r="B113" s="71">
        <v>5107156</v>
      </c>
      <c r="C113" s="19" t="s">
        <v>105</v>
      </c>
      <c r="D113" s="92">
        <v>2754</v>
      </c>
      <c r="E113" s="494">
        <v>0</v>
      </c>
      <c r="F113" s="274">
        <v>1</v>
      </c>
      <c r="G113" s="274">
        <v>0</v>
      </c>
      <c r="H113" s="275">
        <v>0</v>
      </c>
      <c r="I113" s="274">
        <v>0</v>
      </c>
      <c r="J113" s="274">
        <v>0</v>
      </c>
      <c r="K113" s="274">
        <v>1</v>
      </c>
      <c r="L113" s="274">
        <v>0</v>
      </c>
      <c r="M113" s="274">
        <v>0</v>
      </c>
      <c r="N113" s="275">
        <v>1</v>
      </c>
      <c r="O113" s="275">
        <v>0</v>
      </c>
      <c r="P113" s="276">
        <v>0</v>
      </c>
      <c r="Q113" s="277">
        <v>0</v>
      </c>
      <c r="R113" s="229">
        <v>0</v>
      </c>
      <c r="S113" s="229">
        <v>0</v>
      </c>
      <c r="T113" s="229">
        <v>0</v>
      </c>
      <c r="U113" s="405">
        <v>0</v>
      </c>
      <c r="V113" s="493">
        <v>0</v>
      </c>
      <c r="W113" s="229">
        <v>0</v>
      </c>
      <c r="X113" s="229">
        <v>0</v>
      </c>
      <c r="Y113" s="229">
        <v>0</v>
      </c>
      <c r="Z113" s="229">
        <v>1</v>
      </c>
      <c r="AA113" s="229">
        <v>0</v>
      </c>
      <c r="AB113" s="229">
        <v>0</v>
      </c>
      <c r="AC113" s="229">
        <v>0</v>
      </c>
      <c r="AD113" s="229">
        <v>0</v>
      </c>
      <c r="AE113" s="229">
        <v>0</v>
      </c>
      <c r="AF113" s="229">
        <v>0</v>
      </c>
      <c r="AG113" s="229">
        <v>0</v>
      </c>
      <c r="AH113" s="229">
        <v>0</v>
      </c>
      <c r="AI113" s="278">
        <v>0</v>
      </c>
      <c r="AJ113" s="280">
        <v>4</v>
      </c>
      <c r="AK113" s="29">
        <v>1.4524328249818446</v>
      </c>
    </row>
    <row r="114" spans="2:37">
      <c r="B114" s="71">
        <v>5107180</v>
      </c>
      <c r="C114" s="19" t="s">
        <v>106</v>
      </c>
      <c r="D114" s="92">
        <v>10450</v>
      </c>
      <c r="E114" s="494">
        <v>1</v>
      </c>
      <c r="F114" s="274">
        <v>1</v>
      </c>
      <c r="G114" s="274">
        <v>0</v>
      </c>
      <c r="H114" s="275">
        <v>0</v>
      </c>
      <c r="I114" s="274">
        <v>0</v>
      </c>
      <c r="J114" s="274">
        <v>0</v>
      </c>
      <c r="K114" s="274">
        <v>3</v>
      </c>
      <c r="L114" s="274">
        <v>0</v>
      </c>
      <c r="M114" s="274">
        <v>0</v>
      </c>
      <c r="N114" s="275">
        <v>1</v>
      </c>
      <c r="O114" s="275">
        <v>9</v>
      </c>
      <c r="P114" s="276">
        <v>0</v>
      </c>
      <c r="Q114" s="277">
        <v>1</v>
      </c>
      <c r="R114" s="229">
        <v>0</v>
      </c>
      <c r="S114" s="229">
        <v>1</v>
      </c>
      <c r="T114" s="229">
        <v>0</v>
      </c>
      <c r="U114" s="405">
        <v>0</v>
      </c>
      <c r="V114" s="493">
        <v>0</v>
      </c>
      <c r="W114" s="229">
        <v>1</v>
      </c>
      <c r="X114" s="229">
        <v>0</v>
      </c>
      <c r="Y114" s="229">
        <v>0</v>
      </c>
      <c r="Z114" s="229">
        <v>1</v>
      </c>
      <c r="AA114" s="229">
        <v>0</v>
      </c>
      <c r="AB114" s="229">
        <v>1</v>
      </c>
      <c r="AC114" s="229">
        <v>3</v>
      </c>
      <c r="AD114" s="229">
        <v>0</v>
      </c>
      <c r="AE114" s="229">
        <v>0</v>
      </c>
      <c r="AF114" s="229">
        <v>0</v>
      </c>
      <c r="AG114" s="229">
        <v>0</v>
      </c>
      <c r="AH114" s="229">
        <v>0</v>
      </c>
      <c r="AI114" s="278">
        <v>0</v>
      </c>
      <c r="AJ114" s="280">
        <v>23</v>
      </c>
      <c r="AK114" s="29">
        <v>2.200956937799043</v>
      </c>
    </row>
    <row r="115" spans="2:37">
      <c r="B115" s="71">
        <v>5107198</v>
      </c>
      <c r="C115" s="19" t="s">
        <v>107</v>
      </c>
      <c r="D115" s="92">
        <v>2439</v>
      </c>
      <c r="E115" s="494">
        <v>0</v>
      </c>
      <c r="F115" s="274">
        <v>1</v>
      </c>
      <c r="G115" s="274">
        <v>0</v>
      </c>
      <c r="H115" s="275">
        <v>0</v>
      </c>
      <c r="I115" s="274">
        <v>0</v>
      </c>
      <c r="J115" s="274">
        <v>0</v>
      </c>
      <c r="K115" s="274">
        <v>1</v>
      </c>
      <c r="L115" s="274">
        <v>0</v>
      </c>
      <c r="M115" s="274">
        <v>0</v>
      </c>
      <c r="N115" s="275">
        <v>1</v>
      </c>
      <c r="O115" s="275">
        <v>0</v>
      </c>
      <c r="P115" s="276">
        <v>0</v>
      </c>
      <c r="Q115" s="277">
        <v>1</v>
      </c>
      <c r="R115" s="229">
        <v>0</v>
      </c>
      <c r="S115" s="229">
        <v>1</v>
      </c>
      <c r="T115" s="229">
        <v>0</v>
      </c>
      <c r="U115" s="405">
        <v>0</v>
      </c>
      <c r="V115" s="493">
        <v>0</v>
      </c>
      <c r="W115" s="229">
        <v>1</v>
      </c>
      <c r="X115" s="229">
        <v>0</v>
      </c>
      <c r="Y115" s="229">
        <v>0</v>
      </c>
      <c r="Z115" s="229">
        <v>1</v>
      </c>
      <c r="AA115" s="229">
        <v>0</v>
      </c>
      <c r="AB115" s="229">
        <v>0</v>
      </c>
      <c r="AC115" s="229">
        <v>0</v>
      </c>
      <c r="AD115" s="229">
        <v>0</v>
      </c>
      <c r="AE115" s="229">
        <v>0</v>
      </c>
      <c r="AF115" s="229">
        <v>0</v>
      </c>
      <c r="AG115" s="229">
        <v>0</v>
      </c>
      <c r="AH115" s="229">
        <v>0</v>
      </c>
      <c r="AI115" s="278">
        <v>0</v>
      </c>
      <c r="AJ115" s="280">
        <v>7</v>
      </c>
      <c r="AK115" s="29">
        <v>2.8700287002870031</v>
      </c>
    </row>
    <row r="116" spans="2:37">
      <c r="B116" s="71">
        <v>5107206</v>
      </c>
      <c r="C116" s="19" t="s">
        <v>108</v>
      </c>
      <c r="D116" s="92">
        <v>5147</v>
      </c>
      <c r="E116" s="494">
        <v>0</v>
      </c>
      <c r="F116" s="274">
        <v>1</v>
      </c>
      <c r="G116" s="274">
        <v>0</v>
      </c>
      <c r="H116" s="275">
        <v>0</v>
      </c>
      <c r="I116" s="274">
        <v>0</v>
      </c>
      <c r="J116" s="274">
        <v>0</v>
      </c>
      <c r="K116" s="274">
        <v>0</v>
      </c>
      <c r="L116" s="274">
        <v>0</v>
      </c>
      <c r="M116" s="274">
        <v>0</v>
      </c>
      <c r="N116" s="275">
        <v>1</v>
      </c>
      <c r="O116" s="275">
        <v>1</v>
      </c>
      <c r="P116" s="276">
        <v>0</v>
      </c>
      <c r="Q116" s="277">
        <v>0</v>
      </c>
      <c r="R116" s="229">
        <v>0</v>
      </c>
      <c r="S116" s="229">
        <v>1</v>
      </c>
      <c r="T116" s="229">
        <v>0</v>
      </c>
      <c r="U116" s="405">
        <v>0</v>
      </c>
      <c r="V116" s="493">
        <v>0</v>
      </c>
      <c r="W116" s="229">
        <v>2</v>
      </c>
      <c r="X116" s="229">
        <v>0</v>
      </c>
      <c r="Y116" s="229">
        <v>0</v>
      </c>
      <c r="Z116" s="229">
        <v>1</v>
      </c>
      <c r="AA116" s="229">
        <v>0</v>
      </c>
      <c r="AB116" s="229">
        <v>0</v>
      </c>
      <c r="AC116" s="229">
        <v>0</v>
      </c>
      <c r="AD116" s="229">
        <v>0</v>
      </c>
      <c r="AE116" s="229">
        <v>0</v>
      </c>
      <c r="AF116" s="229">
        <v>0</v>
      </c>
      <c r="AG116" s="229">
        <v>0</v>
      </c>
      <c r="AH116" s="229">
        <v>0</v>
      </c>
      <c r="AI116" s="278">
        <v>0</v>
      </c>
      <c r="AJ116" s="280">
        <v>7</v>
      </c>
      <c r="AK116" s="29">
        <v>1.3600155430347776</v>
      </c>
    </row>
    <row r="117" spans="2:37">
      <c r="B117" s="71">
        <v>5107578</v>
      </c>
      <c r="C117" s="19" t="s">
        <v>109</v>
      </c>
      <c r="D117" s="92">
        <v>4069</v>
      </c>
      <c r="E117" s="494">
        <v>0</v>
      </c>
      <c r="F117" s="274">
        <v>1</v>
      </c>
      <c r="G117" s="274">
        <v>0</v>
      </c>
      <c r="H117" s="275">
        <v>0</v>
      </c>
      <c r="I117" s="274">
        <v>0</v>
      </c>
      <c r="J117" s="274">
        <v>0</v>
      </c>
      <c r="K117" s="274">
        <v>3</v>
      </c>
      <c r="L117" s="274">
        <v>0</v>
      </c>
      <c r="M117" s="274">
        <v>0</v>
      </c>
      <c r="N117" s="275">
        <v>1</v>
      </c>
      <c r="O117" s="275">
        <v>0</v>
      </c>
      <c r="P117" s="276">
        <v>0</v>
      </c>
      <c r="Q117" s="277">
        <v>1</v>
      </c>
      <c r="R117" s="229">
        <v>0</v>
      </c>
      <c r="S117" s="229">
        <v>0</v>
      </c>
      <c r="T117" s="229">
        <v>0</v>
      </c>
      <c r="U117" s="405">
        <v>1</v>
      </c>
      <c r="V117" s="493">
        <v>0</v>
      </c>
      <c r="W117" s="229">
        <v>0</v>
      </c>
      <c r="X117" s="229">
        <v>0</v>
      </c>
      <c r="Y117" s="229">
        <v>0</v>
      </c>
      <c r="Z117" s="229">
        <v>1</v>
      </c>
      <c r="AA117" s="229">
        <v>0</v>
      </c>
      <c r="AB117" s="229">
        <v>1</v>
      </c>
      <c r="AC117" s="229">
        <v>0</v>
      </c>
      <c r="AD117" s="229">
        <v>1</v>
      </c>
      <c r="AE117" s="229">
        <v>0</v>
      </c>
      <c r="AF117" s="229">
        <v>0</v>
      </c>
      <c r="AG117" s="229">
        <v>0</v>
      </c>
      <c r="AH117" s="229">
        <v>0</v>
      </c>
      <c r="AI117" s="278">
        <v>0</v>
      </c>
      <c r="AJ117" s="280">
        <v>10</v>
      </c>
      <c r="AK117" s="29">
        <v>2.4576062914721062</v>
      </c>
    </row>
    <row r="118" spans="2:37">
      <c r="B118" s="71">
        <v>5107602</v>
      </c>
      <c r="C118" s="19" t="s">
        <v>110</v>
      </c>
      <c r="D118" s="92">
        <v>239613</v>
      </c>
      <c r="E118" s="494">
        <v>0</v>
      </c>
      <c r="F118" s="274">
        <v>1</v>
      </c>
      <c r="G118" s="274">
        <v>1</v>
      </c>
      <c r="H118" s="275">
        <v>3</v>
      </c>
      <c r="I118" s="274">
        <v>2</v>
      </c>
      <c r="J118" s="274">
        <v>2</v>
      </c>
      <c r="K118" s="274">
        <v>62</v>
      </c>
      <c r="L118" s="274">
        <v>0</v>
      </c>
      <c r="M118" s="274">
        <v>0</v>
      </c>
      <c r="N118" s="275">
        <v>87</v>
      </c>
      <c r="O118" s="275">
        <v>442</v>
      </c>
      <c r="P118" s="276">
        <v>1</v>
      </c>
      <c r="Q118" s="277">
        <v>11</v>
      </c>
      <c r="R118" s="229">
        <v>1</v>
      </c>
      <c r="S118" s="229">
        <v>6</v>
      </c>
      <c r="T118" s="229">
        <v>0</v>
      </c>
      <c r="U118" s="405">
        <v>1</v>
      </c>
      <c r="V118" s="493">
        <v>4</v>
      </c>
      <c r="W118" s="229">
        <v>2</v>
      </c>
      <c r="X118" s="229">
        <v>2</v>
      </c>
      <c r="Y118" s="229">
        <v>0</v>
      </c>
      <c r="Z118" s="229">
        <v>2</v>
      </c>
      <c r="AA118" s="229">
        <v>4</v>
      </c>
      <c r="AB118" s="229">
        <v>3</v>
      </c>
      <c r="AC118" s="229">
        <v>54</v>
      </c>
      <c r="AD118" s="229">
        <v>0</v>
      </c>
      <c r="AE118" s="229">
        <v>0</v>
      </c>
      <c r="AF118" s="229">
        <v>4</v>
      </c>
      <c r="AG118" s="229">
        <v>1</v>
      </c>
      <c r="AH118" s="229">
        <v>0</v>
      </c>
      <c r="AI118" s="278">
        <v>5</v>
      </c>
      <c r="AJ118" s="280">
        <v>701</v>
      </c>
      <c r="AK118" s="29">
        <v>2.9255507839724886</v>
      </c>
    </row>
    <row r="119" spans="2:37">
      <c r="B119" s="71">
        <v>5107701</v>
      </c>
      <c r="C119" s="19" t="s">
        <v>111</v>
      </c>
      <c r="D119" s="92">
        <v>16999</v>
      </c>
      <c r="E119" s="494">
        <v>1</v>
      </c>
      <c r="F119" s="274">
        <v>1</v>
      </c>
      <c r="G119" s="274">
        <v>0</v>
      </c>
      <c r="H119" s="275">
        <v>1</v>
      </c>
      <c r="I119" s="274">
        <v>0</v>
      </c>
      <c r="J119" s="274">
        <v>0</v>
      </c>
      <c r="K119" s="274">
        <v>6</v>
      </c>
      <c r="L119" s="274">
        <v>0</v>
      </c>
      <c r="M119" s="274">
        <v>0</v>
      </c>
      <c r="N119" s="275">
        <v>4</v>
      </c>
      <c r="O119" s="275">
        <v>0</v>
      </c>
      <c r="P119" s="276">
        <v>0</v>
      </c>
      <c r="Q119" s="277">
        <v>1</v>
      </c>
      <c r="R119" s="229">
        <v>0</v>
      </c>
      <c r="S119" s="229">
        <v>1</v>
      </c>
      <c r="T119" s="229">
        <v>0</v>
      </c>
      <c r="U119" s="405">
        <v>1</v>
      </c>
      <c r="V119" s="493">
        <v>0</v>
      </c>
      <c r="W119" s="229">
        <v>1</v>
      </c>
      <c r="X119" s="229">
        <v>0</v>
      </c>
      <c r="Y119" s="229">
        <v>0</v>
      </c>
      <c r="Z119" s="229">
        <v>1</v>
      </c>
      <c r="AA119" s="229">
        <v>0</v>
      </c>
      <c r="AB119" s="229">
        <v>0</v>
      </c>
      <c r="AC119" s="229">
        <v>2</v>
      </c>
      <c r="AD119" s="229">
        <v>1</v>
      </c>
      <c r="AE119" s="229">
        <v>0</v>
      </c>
      <c r="AF119" s="229">
        <v>0</v>
      </c>
      <c r="AG119" s="229">
        <v>0</v>
      </c>
      <c r="AH119" s="229">
        <v>0</v>
      </c>
      <c r="AI119" s="278">
        <v>0</v>
      </c>
      <c r="AJ119" s="280">
        <v>21</v>
      </c>
      <c r="AK119" s="29">
        <v>1.2353667862815461</v>
      </c>
    </row>
    <row r="120" spans="2:37">
      <c r="B120" s="71">
        <v>5107750</v>
      </c>
      <c r="C120" s="19" t="s">
        <v>112</v>
      </c>
      <c r="D120" s="92">
        <v>3226</v>
      </c>
      <c r="E120" s="494">
        <v>0</v>
      </c>
      <c r="F120" s="274">
        <v>1</v>
      </c>
      <c r="G120" s="274">
        <v>0</v>
      </c>
      <c r="H120" s="275">
        <v>0</v>
      </c>
      <c r="I120" s="274">
        <v>0</v>
      </c>
      <c r="J120" s="274">
        <v>0</v>
      </c>
      <c r="K120" s="274">
        <v>2</v>
      </c>
      <c r="L120" s="274">
        <v>0</v>
      </c>
      <c r="M120" s="274">
        <v>2</v>
      </c>
      <c r="N120" s="275">
        <v>0</v>
      </c>
      <c r="O120" s="275">
        <v>0</v>
      </c>
      <c r="P120" s="276">
        <v>0</v>
      </c>
      <c r="Q120" s="277">
        <v>1</v>
      </c>
      <c r="R120" s="229">
        <v>0</v>
      </c>
      <c r="S120" s="229">
        <v>1</v>
      </c>
      <c r="T120" s="229">
        <v>0</v>
      </c>
      <c r="U120" s="405">
        <v>0</v>
      </c>
      <c r="V120" s="493">
        <v>0</v>
      </c>
      <c r="W120" s="229">
        <v>0</v>
      </c>
      <c r="X120" s="229">
        <v>0</v>
      </c>
      <c r="Y120" s="229">
        <v>0</v>
      </c>
      <c r="Z120" s="229">
        <v>1</v>
      </c>
      <c r="AA120" s="229">
        <v>0</v>
      </c>
      <c r="AB120" s="229">
        <v>0</v>
      </c>
      <c r="AC120" s="229">
        <v>2</v>
      </c>
      <c r="AD120" s="229">
        <v>0</v>
      </c>
      <c r="AE120" s="229">
        <v>0</v>
      </c>
      <c r="AF120" s="229">
        <v>0</v>
      </c>
      <c r="AG120" s="229">
        <v>0</v>
      </c>
      <c r="AH120" s="229">
        <v>0</v>
      </c>
      <c r="AI120" s="278">
        <v>0</v>
      </c>
      <c r="AJ120" s="280">
        <v>10</v>
      </c>
      <c r="AK120" s="29">
        <v>3.0998140111593306</v>
      </c>
    </row>
    <row r="121" spans="2:37">
      <c r="B121" s="71">
        <v>5107248</v>
      </c>
      <c r="C121" s="19" t="s">
        <v>113</v>
      </c>
      <c r="D121" s="92">
        <v>4600</v>
      </c>
      <c r="E121" s="494">
        <v>0</v>
      </c>
      <c r="F121" s="274">
        <v>1</v>
      </c>
      <c r="G121" s="274">
        <v>0</v>
      </c>
      <c r="H121" s="275">
        <v>0</v>
      </c>
      <c r="I121" s="274">
        <v>0</v>
      </c>
      <c r="J121" s="274">
        <v>0</v>
      </c>
      <c r="K121" s="274">
        <v>3</v>
      </c>
      <c r="L121" s="274">
        <v>0</v>
      </c>
      <c r="M121" s="274">
        <v>0</v>
      </c>
      <c r="N121" s="275">
        <v>2</v>
      </c>
      <c r="O121" s="275">
        <v>2</v>
      </c>
      <c r="P121" s="276">
        <v>0</v>
      </c>
      <c r="Q121" s="277">
        <v>2</v>
      </c>
      <c r="R121" s="229">
        <v>0</v>
      </c>
      <c r="S121" s="229">
        <v>0</v>
      </c>
      <c r="T121" s="229">
        <v>0</v>
      </c>
      <c r="U121" s="405">
        <v>0</v>
      </c>
      <c r="V121" s="493">
        <v>0</v>
      </c>
      <c r="W121" s="229">
        <v>0</v>
      </c>
      <c r="X121" s="229">
        <v>1</v>
      </c>
      <c r="Y121" s="229">
        <v>0</v>
      </c>
      <c r="Z121" s="229">
        <v>1</v>
      </c>
      <c r="AA121" s="229">
        <v>0</v>
      </c>
      <c r="AB121" s="229">
        <v>0</v>
      </c>
      <c r="AC121" s="229">
        <v>0</v>
      </c>
      <c r="AD121" s="229">
        <v>0</v>
      </c>
      <c r="AE121" s="229">
        <v>0</v>
      </c>
      <c r="AF121" s="229">
        <v>0</v>
      </c>
      <c r="AG121" s="229">
        <v>0</v>
      </c>
      <c r="AH121" s="229">
        <v>0</v>
      </c>
      <c r="AI121" s="278">
        <v>0</v>
      </c>
      <c r="AJ121" s="280">
        <v>12</v>
      </c>
      <c r="AK121" s="29">
        <v>2.6086956521739131</v>
      </c>
    </row>
    <row r="122" spans="2:37">
      <c r="B122" s="71">
        <v>5107743</v>
      </c>
      <c r="C122" s="19" t="s">
        <v>114</v>
      </c>
      <c r="D122" s="92">
        <v>2700</v>
      </c>
      <c r="E122" s="494">
        <v>1</v>
      </c>
      <c r="F122" s="274">
        <v>1</v>
      </c>
      <c r="G122" s="274">
        <v>0</v>
      </c>
      <c r="H122" s="275">
        <v>0</v>
      </c>
      <c r="I122" s="274">
        <v>0</v>
      </c>
      <c r="J122" s="274">
        <v>0</v>
      </c>
      <c r="K122" s="274">
        <v>1</v>
      </c>
      <c r="L122" s="274">
        <v>0</v>
      </c>
      <c r="M122" s="274">
        <v>0</v>
      </c>
      <c r="N122" s="275">
        <v>2</v>
      </c>
      <c r="O122" s="275">
        <v>1</v>
      </c>
      <c r="P122" s="276">
        <v>0</v>
      </c>
      <c r="Q122" s="277">
        <v>0</v>
      </c>
      <c r="R122" s="229">
        <v>0</v>
      </c>
      <c r="S122" s="229">
        <v>0</v>
      </c>
      <c r="T122" s="229">
        <v>0</v>
      </c>
      <c r="U122" s="405">
        <v>0</v>
      </c>
      <c r="V122" s="493">
        <v>0</v>
      </c>
      <c r="W122" s="229">
        <v>0</v>
      </c>
      <c r="X122" s="229">
        <v>1</v>
      </c>
      <c r="Y122" s="229">
        <v>0</v>
      </c>
      <c r="Z122" s="229">
        <v>1</v>
      </c>
      <c r="AA122" s="229">
        <v>0</v>
      </c>
      <c r="AB122" s="229">
        <v>0</v>
      </c>
      <c r="AC122" s="229">
        <v>0</v>
      </c>
      <c r="AD122" s="229">
        <v>0</v>
      </c>
      <c r="AE122" s="229">
        <v>0</v>
      </c>
      <c r="AF122" s="229">
        <v>0</v>
      </c>
      <c r="AG122" s="229">
        <v>0</v>
      </c>
      <c r="AH122" s="229">
        <v>0</v>
      </c>
      <c r="AI122" s="278">
        <v>0</v>
      </c>
      <c r="AJ122" s="280">
        <v>8</v>
      </c>
      <c r="AK122" s="29">
        <v>2.9629629629629628</v>
      </c>
    </row>
    <row r="123" spans="2:37">
      <c r="B123" s="71">
        <v>5107768</v>
      </c>
      <c r="C123" s="19" t="s">
        <v>115</v>
      </c>
      <c r="D123" s="92">
        <v>3602</v>
      </c>
      <c r="E123" s="494">
        <v>1</v>
      </c>
      <c r="F123" s="274">
        <v>1</v>
      </c>
      <c r="G123" s="274">
        <v>0</v>
      </c>
      <c r="H123" s="275">
        <v>0</v>
      </c>
      <c r="I123" s="274">
        <v>0</v>
      </c>
      <c r="J123" s="274">
        <v>0</v>
      </c>
      <c r="K123" s="274">
        <v>2</v>
      </c>
      <c r="L123" s="274">
        <v>0</v>
      </c>
      <c r="M123" s="274">
        <v>0</v>
      </c>
      <c r="N123" s="275">
        <v>2</v>
      </c>
      <c r="O123" s="275">
        <v>0</v>
      </c>
      <c r="P123" s="276">
        <v>0</v>
      </c>
      <c r="Q123" s="277">
        <v>1</v>
      </c>
      <c r="R123" s="229">
        <v>0</v>
      </c>
      <c r="S123" s="229">
        <v>0</v>
      </c>
      <c r="T123" s="229">
        <v>0</v>
      </c>
      <c r="U123" s="405">
        <v>1</v>
      </c>
      <c r="V123" s="493">
        <v>0</v>
      </c>
      <c r="W123" s="229">
        <v>1</v>
      </c>
      <c r="X123" s="229">
        <v>0</v>
      </c>
      <c r="Y123" s="229">
        <v>0</v>
      </c>
      <c r="Z123" s="229">
        <v>2</v>
      </c>
      <c r="AA123" s="229">
        <v>0</v>
      </c>
      <c r="AB123" s="229">
        <v>0</v>
      </c>
      <c r="AC123" s="229">
        <v>0</v>
      </c>
      <c r="AD123" s="229">
        <v>0</v>
      </c>
      <c r="AE123" s="229">
        <v>0</v>
      </c>
      <c r="AF123" s="229">
        <v>0</v>
      </c>
      <c r="AG123" s="229">
        <v>0</v>
      </c>
      <c r="AH123" s="229">
        <v>0</v>
      </c>
      <c r="AI123" s="278">
        <v>0</v>
      </c>
      <c r="AJ123" s="280">
        <v>11</v>
      </c>
      <c r="AK123" s="29">
        <v>3.0538589672404219</v>
      </c>
    </row>
    <row r="124" spans="2:37">
      <c r="B124" s="71">
        <v>5107776</v>
      </c>
      <c r="C124" s="19" t="s">
        <v>116</v>
      </c>
      <c r="D124" s="92">
        <v>8547</v>
      </c>
      <c r="E124" s="494">
        <v>0</v>
      </c>
      <c r="F124" s="274">
        <v>1</v>
      </c>
      <c r="G124" s="274">
        <v>0</v>
      </c>
      <c r="H124" s="275">
        <v>0</v>
      </c>
      <c r="I124" s="274">
        <v>0</v>
      </c>
      <c r="J124" s="274">
        <v>0</v>
      </c>
      <c r="K124" s="274">
        <v>2</v>
      </c>
      <c r="L124" s="274">
        <v>0</v>
      </c>
      <c r="M124" s="274">
        <v>0</v>
      </c>
      <c r="N124" s="275">
        <v>2</v>
      </c>
      <c r="O124" s="275">
        <v>0</v>
      </c>
      <c r="P124" s="276">
        <v>0</v>
      </c>
      <c r="Q124" s="277">
        <v>1</v>
      </c>
      <c r="R124" s="229">
        <v>0</v>
      </c>
      <c r="S124" s="229">
        <v>1</v>
      </c>
      <c r="T124" s="229">
        <v>0</v>
      </c>
      <c r="U124" s="405">
        <v>0</v>
      </c>
      <c r="V124" s="493">
        <v>0</v>
      </c>
      <c r="W124" s="229">
        <v>0</v>
      </c>
      <c r="X124" s="229">
        <v>0</v>
      </c>
      <c r="Y124" s="229">
        <v>0</v>
      </c>
      <c r="Z124" s="229">
        <v>1</v>
      </c>
      <c r="AA124" s="229">
        <v>0</v>
      </c>
      <c r="AB124" s="229">
        <v>1</v>
      </c>
      <c r="AC124" s="229">
        <v>0</v>
      </c>
      <c r="AD124" s="229">
        <v>0</v>
      </c>
      <c r="AE124" s="229">
        <v>0</v>
      </c>
      <c r="AF124" s="229">
        <v>0</v>
      </c>
      <c r="AG124" s="229">
        <v>0</v>
      </c>
      <c r="AH124" s="229">
        <v>0</v>
      </c>
      <c r="AI124" s="278">
        <v>0</v>
      </c>
      <c r="AJ124" s="280">
        <v>9</v>
      </c>
      <c r="AK124" s="29">
        <v>1.053001053001053</v>
      </c>
    </row>
    <row r="125" spans="2:37">
      <c r="B125" s="71">
        <v>5107263</v>
      </c>
      <c r="C125" s="19" t="s">
        <v>117</v>
      </c>
      <c r="D125" s="92">
        <v>3164</v>
      </c>
      <c r="E125" s="494">
        <v>1</v>
      </c>
      <c r="F125" s="274">
        <v>1</v>
      </c>
      <c r="G125" s="274">
        <v>0</v>
      </c>
      <c r="H125" s="275">
        <v>0</v>
      </c>
      <c r="I125" s="274">
        <v>0</v>
      </c>
      <c r="J125" s="274">
        <v>0</v>
      </c>
      <c r="K125" s="274">
        <v>1</v>
      </c>
      <c r="L125" s="274">
        <v>0</v>
      </c>
      <c r="M125" s="274">
        <v>0</v>
      </c>
      <c r="N125" s="275">
        <v>1</v>
      </c>
      <c r="O125" s="275">
        <v>0</v>
      </c>
      <c r="P125" s="276">
        <v>0</v>
      </c>
      <c r="Q125" s="277">
        <v>1</v>
      </c>
      <c r="R125" s="229">
        <v>0</v>
      </c>
      <c r="S125" s="229">
        <v>0</v>
      </c>
      <c r="T125" s="229">
        <v>0</v>
      </c>
      <c r="U125" s="405">
        <v>0</v>
      </c>
      <c r="V125" s="493">
        <v>0</v>
      </c>
      <c r="W125" s="229">
        <v>1</v>
      </c>
      <c r="X125" s="229">
        <v>1</v>
      </c>
      <c r="Y125" s="229">
        <v>0</v>
      </c>
      <c r="Z125" s="229">
        <v>1</v>
      </c>
      <c r="AA125" s="229">
        <v>0</v>
      </c>
      <c r="AB125" s="229">
        <v>0</v>
      </c>
      <c r="AC125" s="229">
        <v>0</v>
      </c>
      <c r="AD125" s="229">
        <v>0</v>
      </c>
      <c r="AE125" s="229">
        <v>0</v>
      </c>
      <c r="AF125" s="229">
        <v>0</v>
      </c>
      <c r="AG125" s="229">
        <v>0</v>
      </c>
      <c r="AH125" s="229">
        <v>0</v>
      </c>
      <c r="AI125" s="278">
        <v>0</v>
      </c>
      <c r="AJ125" s="280">
        <v>8</v>
      </c>
      <c r="AK125" s="29">
        <v>2.5284450063211126</v>
      </c>
    </row>
    <row r="126" spans="2:37">
      <c r="B126" s="71">
        <v>5107792</v>
      </c>
      <c r="C126" s="19" t="s">
        <v>118</v>
      </c>
      <c r="D126" s="92">
        <v>5459</v>
      </c>
      <c r="E126" s="494">
        <v>0</v>
      </c>
      <c r="F126" s="274">
        <v>1</v>
      </c>
      <c r="G126" s="274">
        <v>0</v>
      </c>
      <c r="H126" s="275">
        <v>0</v>
      </c>
      <c r="I126" s="274">
        <v>0</v>
      </c>
      <c r="J126" s="274">
        <v>0</v>
      </c>
      <c r="K126" s="274">
        <v>2</v>
      </c>
      <c r="L126" s="274">
        <v>0</v>
      </c>
      <c r="M126" s="274">
        <v>0</v>
      </c>
      <c r="N126" s="275">
        <v>1</v>
      </c>
      <c r="O126" s="275">
        <v>0</v>
      </c>
      <c r="P126" s="276">
        <v>0</v>
      </c>
      <c r="Q126" s="277">
        <v>1</v>
      </c>
      <c r="R126" s="229">
        <v>0</v>
      </c>
      <c r="S126" s="229">
        <v>0</v>
      </c>
      <c r="T126" s="229">
        <v>0</v>
      </c>
      <c r="U126" s="405">
        <v>1</v>
      </c>
      <c r="V126" s="493">
        <v>0</v>
      </c>
      <c r="W126" s="229">
        <v>0</v>
      </c>
      <c r="X126" s="229">
        <v>0</v>
      </c>
      <c r="Y126" s="229">
        <v>0</v>
      </c>
      <c r="Z126" s="229">
        <v>1</v>
      </c>
      <c r="AA126" s="229">
        <v>0</v>
      </c>
      <c r="AB126" s="229">
        <v>0</v>
      </c>
      <c r="AC126" s="229">
        <v>0</v>
      </c>
      <c r="AD126" s="229">
        <v>0</v>
      </c>
      <c r="AE126" s="229">
        <v>0</v>
      </c>
      <c r="AF126" s="229">
        <v>0</v>
      </c>
      <c r="AG126" s="229">
        <v>0</v>
      </c>
      <c r="AH126" s="229">
        <v>0</v>
      </c>
      <c r="AI126" s="278">
        <v>0</v>
      </c>
      <c r="AJ126" s="280">
        <v>7</v>
      </c>
      <c r="AK126" s="29">
        <v>1.2822861329913904</v>
      </c>
    </row>
    <row r="127" spans="2:37">
      <c r="B127" s="71">
        <v>5107800</v>
      </c>
      <c r="C127" s="19" t="s">
        <v>119</v>
      </c>
      <c r="D127" s="92">
        <v>17188</v>
      </c>
      <c r="E127" s="494">
        <v>0</v>
      </c>
      <c r="F127" s="274">
        <v>1</v>
      </c>
      <c r="G127" s="274">
        <v>0</v>
      </c>
      <c r="H127" s="275">
        <v>0</v>
      </c>
      <c r="I127" s="274">
        <v>0</v>
      </c>
      <c r="J127" s="274">
        <v>0</v>
      </c>
      <c r="K127" s="274">
        <v>8</v>
      </c>
      <c r="L127" s="274">
        <v>0</v>
      </c>
      <c r="M127" s="274">
        <v>0</v>
      </c>
      <c r="N127" s="275">
        <v>1</v>
      </c>
      <c r="O127" s="275">
        <v>1</v>
      </c>
      <c r="P127" s="276">
        <v>0</v>
      </c>
      <c r="Q127" s="277">
        <v>0</v>
      </c>
      <c r="R127" s="229">
        <v>0</v>
      </c>
      <c r="S127" s="229">
        <v>1</v>
      </c>
      <c r="T127" s="229">
        <v>0</v>
      </c>
      <c r="U127" s="405">
        <v>0</v>
      </c>
      <c r="V127" s="493">
        <v>0</v>
      </c>
      <c r="W127" s="229">
        <v>2</v>
      </c>
      <c r="X127" s="229">
        <v>0</v>
      </c>
      <c r="Y127" s="229">
        <v>0</v>
      </c>
      <c r="Z127" s="229">
        <v>1</v>
      </c>
      <c r="AA127" s="229">
        <v>0</v>
      </c>
      <c r="AB127" s="229">
        <v>0</v>
      </c>
      <c r="AC127" s="229">
        <v>0</v>
      </c>
      <c r="AD127" s="229">
        <v>0</v>
      </c>
      <c r="AE127" s="229">
        <v>0</v>
      </c>
      <c r="AF127" s="229">
        <v>0</v>
      </c>
      <c r="AG127" s="229">
        <v>0</v>
      </c>
      <c r="AH127" s="229">
        <v>0</v>
      </c>
      <c r="AI127" s="278">
        <v>0</v>
      </c>
      <c r="AJ127" s="280">
        <v>15</v>
      </c>
      <c r="AK127" s="29">
        <v>0.87270188503607171</v>
      </c>
    </row>
    <row r="128" spans="2:37">
      <c r="B128" s="71">
        <v>5107859</v>
      </c>
      <c r="C128" s="19" t="s">
        <v>120</v>
      </c>
      <c r="D128" s="92">
        <v>11934</v>
      </c>
      <c r="E128" s="494">
        <v>0</v>
      </c>
      <c r="F128" s="274">
        <v>1</v>
      </c>
      <c r="G128" s="274">
        <v>0</v>
      </c>
      <c r="H128" s="275">
        <v>0</v>
      </c>
      <c r="I128" s="274">
        <v>1</v>
      </c>
      <c r="J128" s="274">
        <v>1</v>
      </c>
      <c r="K128" s="274">
        <v>3</v>
      </c>
      <c r="L128" s="274">
        <v>0</v>
      </c>
      <c r="M128" s="274">
        <v>0</v>
      </c>
      <c r="N128" s="275">
        <v>3</v>
      </c>
      <c r="O128" s="275">
        <v>0</v>
      </c>
      <c r="P128" s="276">
        <v>0</v>
      </c>
      <c r="Q128" s="277">
        <v>1</v>
      </c>
      <c r="R128" s="229">
        <v>0</v>
      </c>
      <c r="S128" s="229">
        <v>1</v>
      </c>
      <c r="T128" s="229">
        <v>0</v>
      </c>
      <c r="U128" s="405">
        <v>1</v>
      </c>
      <c r="V128" s="493">
        <v>0</v>
      </c>
      <c r="W128" s="229">
        <v>3</v>
      </c>
      <c r="X128" s="229">
        <v>0</v>
      </c>
      <c r="Y128" s="229">
        <v>0</v>
      </c>
      <c r="Z128" s="229">
        <v>2</v>
      </c>
      <c r="AA128" s="229">
        <v>0</v>
      </c>
      <c r="AB128" s="229">
        <v>4</v>
      </c>
      <c r="AC128" s="229">
        <v>0</v>
      </c>
      <c r="AD128" s="229">
        <v>0</v>
      </c>
      <c r="AE128" s="229">
        <v>0</v>
      </c>
      <c r="AF128" s="229">
        <v>0</v>
      </c>
      <c r="AG128" s="229">
        <v>0</v>
      </c>
      <c r="AH128" s="229">
        <v>0</v>
      </c>
      <c r="AI128" s="278">
        <v>0</v>
      </c>
      <c r="AJ128" s="280">
        <v>21</v>
      </c>
      <c r="AK128" s="29">
        <v>1.7596782302664655</v>
      </c>
    </row>
    <row r="129" spans="2:37">
      <c r="B129" s="71">
        <v>5107297</v>
      </c>
      <c r="C129" s="19" t="s">
        <v>121</v>
      </c>
      <c r="D129" s="92">
        <v>4102</v>
      </c>
      <c r="E129" s="494">
        <v>0</v>
      </c>
      <c r="F129" s="274">
        <v>1</v>
      </c>
      <c r="G129" s="274">
        <v>0</v>
      </c>
      <c r="H129" s="275">
        <v>0</v>
      </c>
      <c r="I129" s="274">
        <v>0</v>
      </c>
      <c r="J129" s="274">
        <v>0</v>
      </c>
      <c r="K129" s="274">
        <v>2</v>
      </c>
      <c r="L129" s="274">
        <v>0</v>
      </c>
      <c r="M129" s="274">
        <v>0</v>
      </c>
      <c r="N129" s="275">
        <v>0</v>
      </c>
      <c r="O129" s="275">
        <v>0</v>
      </c>
      <c r="P129" s="276">
        <v>0</v>
      </c>
      <c r="Q129" s="277">
        <v>0</v>
      </c>
      <c r="R129" s="229">
        <v>0</v>
      </c>
      <c r="S129" s="229">
        <v>0</v>
      </c>
      <c r="T129" s="229">
        <v>0</v>
      </c>
      <c r="U129" s="405">
        <v>0</v>
      </c>
      <c r="V129" s="493">
        <v>0</v>
      </c>
      <c r="W129" s="229">
        <v>0</v>
      </c>
      <c r="X129" s="229">
        <v>0</v>
      </c>
      <c r="Y129" s="229">
        <v>0</v>
      </c>
      <c r="Z129" s="229">
        <v>1</v>
      </c>
      <c r="AA129" s="229">
        <v>0</v>
      </c>
      <c r="AB129" s="229">
        <v>0</v>
      </c>
      <c r="AC129" s="229">
        <v>0</v>
      </c>
      <c r="AD129" s="229">
        <v>0</v>
      </c>
      <c r="AE129" s="229">
        <v>0</v>
      </c>
      <c r="AF129" s="229">
        <v>0</v>
      </c>
      <c r="AG129" s="229">
        <v>0</v>
      </c>
      <c r="AH129" s="229">
        <v>0</v>
      </c>
      <c r="AI129" s="278">
        <v>0</v>
      </c>
      <c r="AJ129" s="280">
        <v>4</v>
      </c>
      <c r="AK129" s="29">
        <v>0.97513408093612863</v>
      </c>
    </row>
    <row r="130" spans="2:37">
      <c r="B130" s="71">
        <v>5107305</v>
      </c>
      <c r="C130" s="19" t="s">
        <v>122</v>
      </c>
      <c r="D130" s="92">
        <v>21351</v>
      </c>
      <c r="E130" s="494">
        <v>0</v>
      </c>
      <c r="F130" s="274">
        <v>1</v>
      </c>
      <c r="G130" s="274">
        <v>0</v>
      </c>
      <c r="H130" s="275">
        <v>1</v>
      </c>
      <c r="I130" s="274">
        <v>0</v>
      </c>
      <c r="J130" s="274">
        <v>0</v>
      </c>
      <c r="K130" s="274">
        <v>7</v>
      </c>
      <c r="L130" s="274">
        <v>0</v>
      </c>
      <c r="M130" s="274">
        <v>0</v>
      </c>
      <c r="N130" s="275">
        <v>6</v>
      </c>
      <c r="O130" s="275">
        <v>7</v>
      </c>
      <c r="P130" s="276">
        <v>0</v>
      </c>
      <c r="Q130" s="277">
        <v>1</v>
      </c>
      <c r="R130" s="229">
        <v>0</v>
      </c>
      <c r="S130" s="229">
        <v>1</v>
      </c>
      <c r="T130" s="229">
        <v>0</v>
      </c>
      <c r="U130" s="405">
        <v>1</v>
      </c>
      <c r="V130" s="493">
        <v>1</v>
      </c>
      <c r="W130" s="229">
        <v>1</v>
      </c>
      <c r="X130" s="229">
        <v>0</v>
      </c>
      <c r="Y130" s="229">
        <v>0</v>
      </c>
      <c r="Z130" s="229">
        <v>1</v>
      </c>
      <c r="AA130" s="229">
        <v>0</v>
      </c>
      <c r="AB130" s="229">
        <v>0</v>
      </c>
      <c r="AC130" s="229">
        <v>3</v>
      </c>
      <c r="AD130" s="229">
        <v>0</v>
      </c>
      <c r="AE130" s="229">
        <v>0</v>
      </c>
      <c r="AF130" s="229">
        <v>0</v>
      </c>
      <c r="AG130" s="229">
        <v>0</v>
      </c>
      <c r="AH130" s="229">
        <v>0</v>
      </c>
      <c r="AI130" s="278">
        <v>0</v>
      </c>
      <c r="AJ130" s="280">
        <v>31</v>
      </c>
      <c r="AK130" s="29">
        <v>1.4519226265748677</v>
      </c>
    </row>
    <row r="131" spans="2:37">
      <c r="B131" s="71">
        <v>5107354</v>
      </c>
      <c r="C131" s="19" t="s">
        <v>123</v>
      </c>
      <c r="D131" s="92">
        <v>5646</v>
      </c>
      <c r="E131" s="494">
        <v>1</v>
      </c>
      <c r="F131" s="274">
        <v>1</v>
      </c>
      <c r="G131" s="274">
        <v>0</v>
      </c>
      <c r="H131" s="275">
        <v>0</v>
      </c>
      <c r="I131" s="274">
        <v>0</v>
      </c>
      <c r="J131" s="274">
        <v>0</v>
      </c>
      <c r="K131" s="274">
        <v>3</v>
      </c>
      <c r="L131" s="274">
        <v>0</v>
      </c>
      <c r="M131" s="274">
        <v>0</v>
      </c>
      <c r="N131" s="275">
        <v>1</v>
      </c>
      <c r="O131" s="275">
        <v>0</v>
      </c>
      <c r="P131" s="276">
        <v>0</v>
      </c>
      <c r="Q131" s="277">
        <v>0</v>
      </c>
      <c r="R131" s="229">
        <v>0</v>
      </c>
      <c r="S131" s="229">
        <v>0</v>
      </c>
      <c r="T131" s="229">
        <v>0</v>
      </c>
      <c r="U131" s="405">
        <v>2</v>
      </c>
      <c r="V131" s="493">
        <v>0</v>
      </c>
      <c r="W131" s="229">
        <v>0</v>
      </c>
      <c r="X131" s="229">
        <v>0</v>
      </c>
      <c r="Y131" s="229">
        <v>0</v>
      </c>
      <c r="Z131" s="229">
        <v>1</v>
      </c>
      <c r="AA131" s="229">
        <v>0</v>
      </c>
      <c r="AB131" s="229">
        <v>0</v>
      </c>
      <c r="AC131" s="229">
        <v>0</v>
      </c>
      <c r="AD131" s="229">
        <v>0</v>
      </c>
      <c r="AE131" s="229">
        <v>0</v>
      </c>
      <c r="AF131" s="229">
        <v>0</v>
      </c>
      <c r="AG131" s="229">
        <v>0</v>
      </c>
      <c r="AH131" s="229">
        <v>0</v>
      </c>
      <c r="AI131" s="278">
        <v>0</v>
      </c>
      <c r="AJ131" s="280">
        <v>9</v>
      </c>
      <c r="AK131" s="29">
        <v>1.5940488841657809</v>
      </c>
    </row>
    <row r="132" spans="2:37">
      <c r="B132" s="71">
        <v>5107107</v>
      </c>
      <c r="C132" s="19" t="s">
        <v>124</v>
      </c>
      <c r="D132" s="92">
        <v>18788</v>
      </c>
      <c r="E132" s="494">
        <v>1</v>
      </c>
      <c r="F132" s="274">
        <v>1</v>
      </c>
      <c r="G132" s="274">
        <v>0</v>
      </c>
      <c r="H132" s="275">
        <v>0</v>
      </c>
      <c r="I132" s="274">
        <v>0</v>
      </c>
      <c r="J132" s="274">
        <v>1</v>
      </c>
      <c r="K132" s="274">
        <v>5</v>
      </c>
      <c r="L132" s="274">
        <v>0</v>
      </c>
      <c r="M132" s="274">
        <v>0</v>
      </c>
      <c r="N132" s="275">
        <v>2</v>
      </c>
      <c r="O132" s="275">
        <v>6</v>
      </c>
      <c r="P132" s="276">
        <v>0</v>
      </c>
      <c r="Q132" s="277">
        <v>1</v>
      </c>
      <c r="R132" s="229">
        <v>0</v>
      </c>
      <c r="S132" s="229">
        <v>2</v>
      </c>
      <c r="T132" s="229">
        <v>0</v>
      </c>
      <c r="U132" s="405">
        <v>0</v>
      </c>
      <c r="V132" s="493">
        <v>1</v>
      </c>
      <c r="W132" s="229">
        <v>0</v>
      </c>
      <c r="X132" s="229">
        <v>1</v>
      </c>
      <c r="Y132" s="229">
        <v>0</v>
      </c>
      <c r="Z132" s="229">
        <v>1</v>
      </c>
      <c r="AA132" s="229">
        <v>0</v>
      </c>
      <c r="AB132" s="229">
        <v>0</v>
      </c>
      <c r="AC132" s="229">
        <v>4</v>
      </c>
      <c r="AD132" s="229">
        <v>0</v>
      </c>
      <c r="AE132" s="229">
        <v>0</v>
      </c>
      <c r="AF132" s="229">
        <v>0</v>
      </c>
      <c r="AG132" s="229">
        <v>0</v>
      </c>
      <c r="AH132" s="229">
        <v>0</v>
      </c>
      <c r="AI132" s="278">
        <v>0</v>
      </c>
      <c r="AJ132" s="280">
        <v>26</v>
      </c>
      <c r="AK132" s="29">
        <v>1.3838620395997445</v>
      </c>
    </row>
    <row r="133" spans="2:37">
      <c r="B133" s="71">
        <v>5107404</v>
      </c>
      <c r="C133" s="19" t="s">
        <v>125</v>
      </c>
      <c r="D133" s="92">
        <v>4823</v>
      </c>
      <c r="E133" s="494">
        <v>0</v>
      </c>
      <c r="F133" s="274">
        <v>1</v>
      </c>
      <c r="G133" s="274">
        <v>0</v>
      </c>
      <c r="H133" s="275">
        <v>0</v>
      </c>
      <c r="I133" s="274">
        <v>0</v>
      </c>
      <c r="J133" s="274">
        <v>0</v>
      </c>
      <c r="K133" s="274">
        <v>3</v>
      </c>
      <c r="L133" s="274">
        <v>0</v>
      </c>
      <c r="M133" s="274">
        <v>0</v>
      </c>
      <c r="N133" s="275">
        <v>0</v>
      </c>
      <c r="O133" s="275">
        <v>0</v>
      </c>
      <c r="P133" s="276">
        <v>0</v>
      </c>
      <c r="Q133" s="277">
        <v>1</v>
      </c>
      <c r="R133" s="229">
        <v>0</v>
      </c>
      <c r="S133" s="229">
        <v>0</v>
      </c>
      <c r="T133" s="229">
        <v>0</v>
      </c>
      <c r="U133" s="405">
        <v>0</v>
      </c>
      <c r="V133" s="493">
        <v>0</v>
      </c>
      <c r="W133" s="229">
        <v>0</v>
      </c>
      <c r="X133" s="229">
        <v>0</v>
      </c>
      <c r="Y133" s="229">
        <v>0</v>
      </c>
      <c r="Z133" s="229">
        <v>1</v>
      </c>
      <c r="AA133" s="229">
        <v>0</v>
      </c>
      <c r="AB133" s="229">
        <v>0</v>
      </c>
      <c r="AC133" s="229">
        <v>0</v>
      </c>
      <c r="AD133" s="229">
        <v>0</v>
      </c>
      <c r="AE133" s="229">
        <v>0</v>
      </c>
      <c r="AF133" s="229">
        <v>0</v>
      </c>
      <c r="AG133" s="229">
        <v>0</v>
      </c>
      <c r="AH133" s="229">
        <v>0</v>
      </c>
      <c r="AI133" s="278">
        <v>0</v>
      </c>
      <c r="AJ133" s="280">
        <v>6</v>
      </c>
      <c r="AK133" s="29">
        <v>1.2440389798880365</v>
      </c>
    </row>
    <row r="134" spans="2:37">
      <c r="B134" s="71">
        <v>5107875</v>
      </c>
      <c r="C134" s="19" t="s">
        <v>126</v>
      </c>
      <c r="D134" s="92">
        <v>27485</v>
      </c>
      <c r="E134" s="494">
        <v>0</v>
      </c>
      <c r="F134" s="274">
        <v>1</v>
      </c>
      <c r="G134" s="274">
        <v>0</v>
      </c>
      <c r="H134" s="275">
        <v>0</v>
      </c>
      <c r="I134" s="274">
        <v>0</v>
      </c>
      <c r="J134" s="274">
        <v>0</v>
      </c>
      <c r="K134" s="274">
        <v>8</v>
      </c>
      <c r="L134" s="274">
        <v>0</v>
      </c>
      <c r="M134" s="274">
        <v>0</v>
      </c>
      <c r="N134" s="275">
        <v>5</v>
      </c>
      <c r="O134" s="275">
        <v>23</v>
      </c>
      <c r="P134" s="276">
        <v>0</v>
      </c>
      <c r="Q134" s="277">
        <v>1</v>
      </c>
      <c r="R134" s="229">
        <v>0</v>
      </c>
      <c r="S134" s="229">
        <v>1</v>
      </c>
      <c r="T134" s="229">
        <v>0</v>
      </c>
      <c r="U134" s="405">
        <v>0</v>
      </c>
      <c r="V134" s="493">
        <v>1</v>
      </c>
      <c r="W134" s="229">
        <v>0</v>
      </c>
      <c r="X134" s="229">
        <v>0</v>
      </c>
      <c r="Y134" s="229">
        <v>0</v>
      </c>
      <c r="Z134" s="229">
        <v>1</v>
      </c>
      <c r="AA134" s="229">
        <v>0</v>
      </c>
      <c r="AB134" s="229">
        <v>4</v>
      </c>
      <c r="AC134" s="229">
        <v>8</v>
      </c>
      <c r="AD134" s="229">
        <v>0</v>
      </c>
      <c r="AE134" s="229">
        <v>0</v>
      </c>
      <c r="AF134" s="229">
        <v>1</v>
      </c>
      <c r="AG134" s="229">
        <v>0</v>
      </c>
      <c r="AH134" s="229">
        <v>0</v>
      </c>
      <c r="AI134" s="278">
        <v>0</v>
      </c>
      <c r="AJ134" s="280">
        <v>54</v>
      </c>
      <c r="AK134" s="29">
        <v>1.9647080225577589</v>
      </c>
    </row>
    <row r="135" spans="2:37">
      <c r="B135" s="71">
        <v>5107883</v>
      </c>
      <c r="C135" s="19" t="s">
        <v>127</v>
      </c>
      <c r="D135" s="92">
        <v>1705</v>
      </c>
      <c r="E135" s="494">
        <v>0</v>
      </c>
      <c r="F135" s="274">
        <v>1</v>
      </c>
      <c r="G135" s="274">
        <v>0</v>
      </c>
      <c r="H135" s="275">
        <v>0</v>
      </c>
      <c r="I135" s="274">
        <v>0</v>
      </c>
      <c r="J135" s="274">
        <v>0</v>
      </c>
      <c r="K135" s="274">
        <v>1</v>
      </c>
      <c r="L135" s="274">
        <v>0</v>
      </c>
      <c r="M135" s="274">
        <v>0</v>
      </c>
      <c r="N135" s="275">
        <v>1</v>
      </c>
      <c r="O135" s="275">
        <v>0</v>
      </c>
      <c r="P135" s="276">
        <v>0</v>
      </c>
      <c r="Q135" s="277">
        <v>0</v>
      </c>
      <c r="R135" s="229">
        <v>0</v>
      </c>
      <c r="S135" s="229">
        <v>0</v>
      </c>
      <c r="T135" s="229">
        <v>0</v>
      </c>
      <c r="U135" s="405">
        <v>1</v>
      </c>
      <c r="V135" s="493">
        <v>0</v>
      </c>
      <c r="W135" s="229">
        <v>1</v>
      </c>
      <c r="X135" s="229">
        <v>0</v>
      </c>
      <c r="Y135" s="229">
        <v>0</v>
      </c>
      <c r="Z135" s="229">
        <v>1</v>
      </c>
      <c r="AA135" s="229">
        <v>0</v>
      </c>
      <c r="AB135" s="229">
        <v>0</v>
      </c>
      <c r="AC135" s="229">
        <v>0</v>
      </c>
      <c r="AD135" s="229">
        <v>0</v>
      </c>
      <c r="AE135" s="229">
        <v>0</v>
      </c>
      <c r="AF135" s="229">
        <v>0</v>
      </c>
      <c r="AG135" s="229">
        <v>0</v>
      </c>
      <c r="AH135" s="229">
        <v>0</v>
      </c>
      <c r="AI135" s="278">
        <v>0</v>
      </c>
      <c r="AJ135" s="280">
        <v>6</v>
      </c>
      <c r="AK135" s="29">
        <v>3.5190615835777126</v>
      </c>
    </row>
    <row r="136" spans="2:37">
      <c r="B136" s="71">
        <v>5107909</v>
      </c>
      <c r="C136" s="19" t="s">
        <v>128</v>
      </c>
      <c r="D136" s="92">
        <v>148960</v>
      </c>
      <c r="E136" s="494">
        <v>1</v>
      </c>
      <c r="F136" s="274">
        <v>2</v>
      </c>
      <c r="G136" s="274">
        <v>0</v>
      </c>
      <c r="H136" s="275">
        <v>0</v>
      </c>
      <c r="I136" s="274">
        <v>2</v>
      </c>
      <c r="J136" s="274">
        <v>1</v>
      </c>
      <c r="K136" s="274">
        <v>31</v>
      </c>
      <c r="L136" s="274">
        <v>0</v>
      </c>
      <c r="M136" s="274">
        <v>0</v>
      </c>
      <c r="N136" s="275">
        <v>191</v>
      </c>
      <c r="O136" s="275">
        <v>256</v>
      </c>
      <c r="P136" s="276">
        <v>0</v>
      </c>
      <c r="Q136" s="277">
        <v>0</v>
      </c>
      <c r="R136" s="229">
        <v>0</v>
      </c>
      <c r="S136" s="229">
        <v>7</v>
      </c>
      <c r="T136" s="229">
        <v>0</v>
      </c>
      <c r="U136" s="405">
        <v>2</v>
      </c>
      <c r="V136" s="493">
        <v>6</v>
      </c>
      <c r="W136" s="229">
        <v>0</v>
      </c>
      <c r="X136" s="229">
        <v>1</v>
      </c>
      <c r="Y136" s="229">
        <v>0</v>
      </c>
      <c r="Z136" s="229">
        <v>1</v>
      </c>
      <c r="AA136" s="229">
        <v>5</v>
      </c>
      <c r="AB136" s="229">
        <v>1</v>
      </c>
      <c r="AC136" s="229">
        <v>26</v>
      </c>
      <c r="AD136" s="229">
        <v>0</v>
      </c>
      <c r="AE136" s="229">
        <v>0</v>
      </c>
      <c r="AF136" s="229">
        <v>0</v>
      </c>
      <c r="AG136" s="229">
        <v>3</v>
      </c>
      <c r="AH136" s="229">
        <v>0</v>
      </c>
      <c r="AI136" s="278">
        <v>0</v>
      </c>
      <c r="AJ136" s="280">
        <v>536</v>
      </c>
      <c r="AK136" s="29">
        <v>3.59828141783029</v>
      </c>
    </row>
    <row r="137" spans="2:37">
      <c r="B137" s="71">
        <v>5107925</v>
      </c>
      <c r="C137" s="19" t="s">
        <v>129</v>
      </c>
      <c r="D137" s="92">
        <v>94941</v>
      </c>
      <c r="E137" s="494">
        <v>1</v>
      </c>
      <c r="F137" s="274">
        <v>1</v>
      </c>
      <c r="G137" s="274">
        <v>0</v>
      </c>
      <c r="H137" s="275">
        <v>1</v>
      </c>
      <c r="I137" s="274">
        <v>1</v>
      </c>
      <c r="J137" s="274">
        <v>1</v>
      </c>
      <c r="K137" s="274">
        <v>26</v>
      </c>
      <c r="L137" s="274">
        <v>0</v>
      </c>
      <c r="M137" s="274">
        <v>0</v>
      </c>
      <c r="N137" s="275">
        <v>7</v>
      </c>
      <c r="O137" s="275">
        <v>81</v>
      </c>
      <c r="P137" s="276">
        <v>0</v>
      </c>
      <c r="Q137" s="277">
        <v>4</v>
      </c>
      <c r="R137" s="229">
        <v>0</v>
      </c>
      <c r="S137" s="229">
        <v>3</v>
      </c>
      <c r="T137" s="229">
        <v>1</v>
      </c>
      <c r="U137" s="405">
        <v>0</v>
      </c>
      <c r="V137" s="493">
        <v>14</v>
      </c>
      <c r="W137" s="229">
        <v>2</v>
      </c>
      <c r="X137" s="229">
        <v>1</v>
      </c>
      <c r="Y137" s="229">
        <v>0</v>
      </c>
      <c r="Z137" s="229">
        <v>2</v>
      </c>
      <c r="AA137" s="229">
        <v>0</v>
      </c>
      <c r="AB137" s="229">
        <v>0</v>
      </c>
      <c r="AC137" s="229">
        <v>31</v>
      </c>
      <c r="AD137" s="229">
        <v>0</v>
      </c>
      <c r="AE137" s="229">
        <v>0</v>
      </c>
      <c r="AF137" s="229">
        <v>1</v>
      </c>
      <c r="AG137" s="229">
        <v>0</v>
      </c>
      <c r="AH137" s="229">
        <v>1</v>
      </c>
      <c r="AI137" s="278">
        <v>0</v>
      </c>
      <c r="AJ137" s="280">
        <v>179</v>
      </c>
      <c r="AK137" s="29">
        <v>1.8853814474252431</v>
      </c>
    </row>
    <row r="138" spans="2:37">
      <c r="B138" s="71">
        <v>5107941</v>
      </c>
      <c r="C138" s="19" t="s">
        <v>130</v>
      </c>
      <c r="D138" s="92">
        <v>9357</v>
      </c>
      <c r="E138" s="494">
        <v>0</v>
      </c>
      <c r="F138" s="274">
        <v>1</v>
      </c>
      <c r="G138" s="274">
        <v>0</v>
      </c>
      <c r="H138" s="275">
        <v>1</v>
      </c>
      <c r="I138" s="274">
        <v>0</v>
      </c>
      <c r="J138" s="274">
        <v>0</v>
      </c>
      <c r="K138" s="274">
        <v>3</v>
      </c>
      <c r="L138" s="274">
        <v>0</v>
      </c>
      <c r="M138" s="274">
        <v>0</v>
      </c>
      <c r="N138" s="275">
        <v>1</v>
      </c>
      <c r="O138" s="275">
        <v>3</v>
      </c>
      <c r="P138" s="276">
        <v>0</v>
      </c>
      <c r="Q138" s="277">
        <v>1</v>
      </c>
      <c r="R138" s="229">
        <v>0</v>
      </c>
      <c r="S138" s="229">
        <v>1</v>
      </c>
      <c r="T138" s="229">
        <v>0</v>
      </c>
      <c r="U138" s="405">
        <v>0</v>
      </c>
      <c r="V138" s="493">
        <v>0</v>
      </c>
      <c r="W138" s="229">
        <v>1</v>
      </c>
      <c r="X138" s="229">
        <v>0</v>
      </c>
      <c r="Y138" s="229">
        <v>0</v>
      </c>
      <c r="Z138" s="229">
        <v>1</v>
      </c>
      <c r="AA138" s="229">
        <v>0</v>
      </c>
      <c r="AB138" s="229">
        <v>0</v>
      </c>
      <c r="AC138" s="229">
        <v>2</v>
      </c>
      <c r="AD138" s="229">
        <v>1</v>
      </c>
      <c r="AE138" s="229">
        <v>0</v>
      </c>
      <c r="AF138" s="229">
        <v>1</v>
      </c>
      <c r="AG138" s="229">
        <v>0</v>
      </c>
      <c r="AH138" s="229">
        <v>0</v>
      </c>
      <c r="AI138" s="278">
        <v>0</v>
      </c>
      <c r="AJ138" s="280">
        <v>17</v>
      </c>
      <c r="AK138" s="29">
        <v>1.8168216308645933</v>
      </c>
    </row>
    <row r="139" spans="2:37">
      <c r="B139" s="71">
        <v>5107958</v>
      </c>
      <c r="C139" s="19" t="s">
        <v>131</v>
      </c>
      <c r="D139" s="92">
        <v>107631</v>
      </c>
      <c r="E139" s="494">
        <v>0</v>
      </c>
      <c r="F139" s="274">
        <v>1</v>
      </c>
      <c r="G139" s="274">
        <v>1</v>
      </c>
      <c r="H139" s="275">
        <v>0</v>
      </c>
      <c r="I139" s="274">
        <v>1</v>
      </c>
      <c r="J139" s="274">
        <v>1</v>
      </c>
      <c r="K139" s="274">
        <v>24</v>
      </c>
      <c r="L139" s="274">
        <v>0</v>
      </c>
      <c r="M139" s="274">
        <v>0</v>
      </c>
      <c r="N139" s="275">
        <v>93</v>
      </c>
      <c r="O139" s="275">
        <v>120</v>
      </c>
      <c r="P139" s="276">
        <v>0</v>
      </c>
      <c r="Q139" s="277">
        <v>8</v>
      </c>
      <c r="R139" s="229">
        <v>0</v>
      </c>
      <c r="S139" s="229">
        <v>4</v>
      </c>
      <c r="T139" s="229">
        <v>0</v>
      </c>
      <c r="U139" s="405">
        <v>0</v>
      </c>
      <c r="V139" s="493">
        <v>2</v>
      </c>
      <c r="W139" s="229">
        <v>6</v>
      </c>
      <c r="X139" s="229">
        <v>1</v>
      </c>
      <c r="Y139" s="229">
        <v>0</v>
      </c>
      <c r="Z139" s="229">
        <v>2</v>
      </c>
      <c r="AA139" s="229">
        <v>7</v>
      </c>
      <c r="AB139" s="229">
        <v>8</v>
      </c>
      <c r="AC139" s="229">
        <v>16</v>
      </c>
      <c r="AD139" s="229">
        <v>0</v>
      </c>
      <c r="AE139" s="229">
        <v>0</v>
      </c>
      <c r="AF139" s="229">
        <v>5</v>
      </c>
      <c r="AG139" s="229">
        <v>2</v>
      </c>
      <c r="AH139" s="229">
        <v>0</v>
      </c>
      <c r="AI139" s="278">
        <v>3</v>
      </c>
      <c r="AJ139" s="280">
        <v>305</v>
      </c>
      <c r="AK139" s="29">
        <v>2.8337560739935519</v>
      </c>
    </row>
    <row r="140" spans="2:37">
      <c r="B140" s="71">
        <v>5108006</v>
      </c>
      <c r="C140" s="19" t="s">
        <v>132</v>
      </c>
      <c r="D140" s="92">
        <v>14380</v>
      </c>
      <c r="E140" s="494">
        <v>3</v>
      </c>
      <c r="F140" s="274">
        <v>1</v>
      </c>
      <c r="G140" s="274">
        <v>0</v>
      </c>
      <c r="H140" s="275">
        <v>1</v>
      </c>
      <c r="I140" s="274">
        <v>0</v>
      </c>
      <c r="J140" s="274">
        <v>0</v>
      </c>
      <c r="K140" s="274">
        <v>4</v>
      </c>
      <c r="L140" s="274">
        <v>0</v>
      </c>
      <c r="M140" s="274">
        <v>0</v>
      </c>
      <c r="N140" s="275">
        <v>2</v>
      </c>
      <c r="O140" s="275">
        <v>7</v>
      </c>
      <c r="P140" s="276">
        <v>0</v>
      </c>
      <c r="Q140" s="277">
        <v>1</v>
      </c>
      <c r="R140" s="229">
        <v>0</v>
      </c>
      <c r="S140" s="229">
        <v>1</v>
      </c>
      <c r="T140" s="229">
        <v>0</v>
      </c>
      <c r="U140" s="405">
        <v>0</v>
      </c>
      <c r="V140" s="493">
        <v>0</v>
      </c>
      <c r="W140" s="229">
        <v>2</v>
      </c>
      <c r="X140" s="229">
        <v>0</v>
      </c>
      <c r="Y140" s="229">
        <v>0</v>
      </c>
      <c r="Z140" s="229">
        <v>1</v>
      </c>
      <c r="AA140" s="229">
        <v>0</v>
      </c>
      <c r="AB140" s="229">
        <v>0</v>
      </c>
      <c r="AC140" s="229">
        <v>3</v>
      </c>
      <c r="AD140" s="229">
        <v>0</v>
      </c>
      <c r="AE140" s="229">
        <v>0</v>
      </c>
      <c r="AF140" s="229">
        <v>0</v>
      </c>
      <c r="AG140" s="229">
        <v>0</v>
      </c>
      <c r="AH140" s="229">
        <v>0</v>
      </c>
      <c r="AI140" s="278">
        <v>0</v>
      </c>
      <c r="AJ140" s="280">
        <v>26</v>
      </c>
      <c r="AK140" s="29">
        <v>1.8080667593880388</v>
      </c>
    </row>
    <row r="141" spans="2:37">
      <c r="B141" s="71">
        <v>5108055</v>
      </c>
      <c r="C141" s="19" t="s">
        <v>133</v>
      </c>
      <c r="D141" s="92">
        <v>9284</v>
      </c>
      <c r="E141" s="494">
        <v>1</v>
      </c>
      <c r="F141" s="274">
        <v>1</v>
      </c>
      <c r="G141" s="274">
        <v>0</v>
      </c>
      <c r="H141" s="275">
        <v>1</v>
      </c>
      <c r="I141" s="274">
        <v>0</v>
      </c>
      <c r="J141" s="274">
        <v>0</v>
      </c>
      <c r="K141" s="274">
        <v>5</v>
      </c>
      <c r="L141" s="274">
        <v>0</v>
      </c>
      <c r="M141" s="274">
        <v>0</v>
      </c>
      <c r="N141" s="275">
        <v>1</v>
      </c>
      <c r="O141" s="275">
        <v>2</v>
      </c>
      <c r="P141" s="276">
        <v>0</v>
      </c>
      <c r="Q141" s="277">
        <v>0</v>
      </c>
      <c r="R141" s="229">
        <v>0</v>
      </c>
      <c r="S141" s="229">
        <v>1</v>
      </c>
      <c r="T141" s="229">
        <v>0</v>
      </c>
      <c r="U141" s="405">
        <v>1</v>
      </c>
      <c r="V141" s="493">
        <v>0</v>
      </c>
      <c r="W141" s="229">
        <v>0</v>
      </c>
      <c r="X141" s="229">
        <v>0</v>
      </c>
      <c r="Y141" s="229">
        <v>0</v>
      </c>
      <c r="Z141" s="229">
        <v>1</v>
      </c>
      <c r="AA141" s="229">
        <v>0</v>
      </c>
      <c r="AB141" s="229">
        <v>0</v>
      </c>
      <c r="AC141" s="229">
        <v>2</v>
      </c>
      <c r="AD141" s="229">
        <v>0</v>
      </c>
      <c r="AE141" s="229">
        <v>0</v>
      </c>
      <c r="AF141" s="229">
        <v>0</v>
      </c>
      <c r="AG141" s="229">
        <v>0</v>
      </c>
      <c r="AH141" s="229">
        <v>0</v>
      </c>
      <c r="AI141" s="278">
        <v>0</v>
      </c>
      <c r="AJ141" s="280">
        <v>16</v>
      </c>
      <c r="AK141" s="29">
        <v>1.7233950883239983</v>
      </c>
    </row>
    <row r="142" spans="2:37">
      <c r="B142" s="71">
        <v>5108105</v>
      </c>
      <c r="C142" s="19" t="s">
        <v>134</v>
      </c>
      <c r="D142" s="92">
        <v>3761</v>
      </c>
      <c r="E142" s="494">
        <v>1</v>
      </c>
      <c r="F142" s="274">
        <v>1</v>
      </c>
      <c r="G142" s="274">
        <v>0</v>
      </c>
      <c r="H142" s="275">
        <v>0</v>
      </c>
      <c r="I142" s="274">
        <v>0</v>
      </c>
      <c r="J142" s="274">
        <v>0</v>
      </c>
      <c r="K142" s="274">
        <v>3</v>
      </c>
      <c r="L142" s="274">
        <v>0</v>
      </c>
      <c r="M142" s="274">
        <v>0</v>
      </c>
      <c r="N142" s="275">
        <v>0</v>
      </c>
      <c r="O142" s="275">
        <v>0</v>
      </c>
      <c r="P142" s="276">
        <v>0</v>
      </c>
      <c r="Q142" s="277">
        <v>0</v>
      </c>
      <c r="R142" s="229">
        <v>0</v>
      </c>
      <c r="S142" s="229">
        <v>1</v>
      </c>
      <c r="T142" s="229">
        <v>0</v>
      </c>
      <c r="U142" s="405">
        <v>0</v>
      </c>
      <c r="V142" s="493">
        <v>0</v>
      </c>
      <c r="W142" s="229">
        <v>0</v>
      </c>
      <c r="X142" s="229">
        <v>0</v>
      </c>
      <c r="Y142" s="229">
        <v>0</v>
      </c>
      <c r="Z142" s="229">
        <v>1</v>
      </c>
      <c r="AA142" s="229">
        <v>0</v>
      </c>
      <c r="AB142" s="229">
        <v>0</v>
      </c>
      <c r="AC142" s="229">
        <v>0</v>
      </c>
      <c r="AD142" s="229">
        <v>0</v>
      </c>
      <c r="AE142" s="229">
        <v>0</v>
      </c>
      <c r="AF142" s="229">
        <v>0</v>
      </c>
      <c r="AG142" s="229">
        <v>0</v>
      </c>
      <c r="AH142" s="229">
        <v>0</v>
      </c>
      <c r="AI142" s="278">
        <v>0</v>
      </c>
      <c r="AJ142" s="280">
        <v>7</v>
      </c>
      <c r="AK142" s="29">
        <v>1.8612071257644245</v>
      </c>
    </row>
    <row r="143" spans="2:37">
      <c r="B143" s="71">
        <v>5108204</v>
      </c>
      <c r="C143" s="19" t="s">
        <v>135</v>
      </c>
      <c r="D143" s="92">
        <v>3487</v>
      </c>
      <c r="E143" s="494">
        <v>1</v>
      </c>
      <c r="F143" s="274">
        <v>1</v>
      </c>
      <c r="G143" s="274">
        <v>0</v>
      </c>
      <c r="H143" s="275">
        <v>0</v>
      </c>
      <c r="I143" s="274">
        <v>0</v>
      </c>
      <c r="J143" s="274">
        <v>0</v>
      </c>
      <c r="K143" s="274">
        <v>0</v>
      </c>
      <c r="L143" s="274">
        <v>0</v>
      </c>
      <c r="M143" s="274">
        <v>0</v>
      </c>
      <c r="N143" s="275">
        <v>1</v>
      </c>
      <c r="O143" s="275">
        <v>0</v>
      </c>
      <c r="P143" s="276">
        <v>0</v>
      </c>
      <c r="Q143" s="277">
        <v>1</v>
      </c>
      <c r="R143" s="229">
        <v>0</v>
      </c>
      <c r="S143" s="229">
        <v>1</v>
      </c>
      <c r="T143" s="229">
        <v>0</v>
      </c>
      <c r="U143" s="405">
        <v>3</v>
      </c>
      <c r="V143" s="493">
        <v>0</v>
      </c>
      <c r="W143" s="229">
        <v>2</v>
      </c>
      <c r="X143" s="229">
        <v>0</v>
      </c>
      <c r="Y143" s="229">
        <v>0</v>
      </c>
      <c r="Z143" s="229">
        <v>1</v>
      </c>
      <c r="AA143" s="229">
        <v>0</v>
      </c>
      <c r="AB143" s="229">
        <v>0</v>
      </c>
      <c r="AC143" s="229">
        <v>0</v>
      </c>
      <c r="AD143" s="229">
        <v>0</v>
      </c>
      <c r="AE143" s="229">
        <v>0</v>
      </c>
      <c r="AF143" s="229">
        <v>0</v>
      </c>
      <c r="AG143" s="229">
        <v>0</v>
      </c>
      <c r="AH143" s="229">
        <v>0</v>
      </c>
      <c r="AI143" s="278">
        <v>0</v>
      </c>
      <c r="AJ143" s="280">
        <v>11</v>
      </c>
      <c r="AK143" s="29">
        <v>3.1545741324921135</v>
      </c>
    </row>
    <row r="144" spans="2:37">
      <c r="B144" s="71">
        <v>5108303</v>
      </c>
      <c r="C144" s="19" t="s">
        <v>136</v>
      </c>
      <c r="D144" s="92">
        <v>3455</v>
      </c>
      <c r="E144" s="494">
        <v>0</v>
      </c>
      <c r="F144" s="274">
        <v>1</v>
      </c>
      <c r="G144" s="274">
        <v>0</v>
      </c>
      <c r="H144" s="275">
        <v>1</v>
      </c>
      <c r="I144" s="274">
        <v>0</v>
      </c>
      <c r="J144" s="274">
        <v>0</v>
      </c>
      <c r="K144" s="274">
        <v>2</v>
      </c>
      <c r="L144" s="274">
        <v>0</v>
      </c>
      <c r="M144" s="274">
        <v>0</v>
      </c>
      <c r="N144" s="275">
        <v>1</v>
      </c>
      <c r="O144" s="275">
        <v>3</v>
      </c>
      <c r="P144" s="276">
        <v>0</v>
      </c>
      <c r="Q144" s="277">
        <v>2</v>
      </c>
      <c r="R144" s="229">
        <v>0</v>
      </c>
      <c r="S144" s="229">
        <v>0</v>
      </c>
      <c r="T144" s="229">
        <v>0</v>
      </c>
      <c r="U144" s="405">
        <v>0</v>
      </c>
      <c r="V144" s="493">
        <v>0</v>
      </c>
      <c r="W144" s="229">
        <v>0</v>
      </c>
      <c r="X144" s="229">
        <v>1</v>
      </c>
      <c r="Y144" s="229">
        <v>0</v>
      </c>
      <c r="Z144" s="229">
        <v>1</v>
      </c>
      <c r="AA144" s="229">
        <v>0</v>
      </c>
      <c r="AB144" s="229">
        <v>0</v>
      </c>
      <c r="AC144" s="229">
        <v>1</v>
      </c>
      <c r="AD144" s="229">
        <v>0</v>
      </c>
      <c r="AE144" s="229">
        <v>0</v>
      </c>
      <c r="AF144" s="229">
        <v>0</v>
      </c>
      <c r="AG144" s="229">
        <v>0</v>
      </c>
      <c r="AH144" s="229">
        <v>0</v>
      </c>
      <c r="AI144" s="278">
        <v>0</v>
      </c>
      <c r="AJ144" s="280">
        <v>13</v>
      </c>
      <c r="AK144" s="29">
        <v>3.7626628075253254</v>
      </c>
    </row>
    <row r="145" spans="2:37">
      <c r="B145" s="71">
        <v>5108352</v>
      </c>
      <c r="C145" s="19" t="s">
        <v>137</v>
      </c>
      <c r="D145" s="92">
        <v>3124</v>
      </c>
      <c r="E145" s="494">
        <v>0</v>
      </c>
      <c r="F145" s="274">
        <v>1</v>
      </c>
      <c r="G145" s="274">
        <v>0</v>
      </c>
      <c r="H145" s="275">
        <v>1</v>
      </c>
      <c r="I145" s="274">
        <v>0</v>
      </c>
      <c r="J145" s="274">
        <v>0</v>
      </c>
      <c r="K145" s="274">
        <v>2</v>
      </c>
      <c r="L145" s="274">
        <v>0</v>
      </c>
      <c r="M145" s="274">
        <v>0</v>
      </c>
      <c r="N145" s="275">
        <v>1</v>
      </c>
      <c r="O145" s="275">
        <v>0</v>
      </c>
      <c r="P145" s="276">
        <v>0</v>
      </c>
      <c r="Q145" s="277">
        <v>2</v>
      </c>
      <c r="R145" s="229">
        <v>0</v>
      </c>
      <c r="S145" s="229">
        <v>0</v>
      </c>
      <c r="T145" s="229">
        <v>0</v>
      </c>
      <c r="U145" s="405">
        <v>1</v>
      </c>
      <c r="V145" s="493">
        <v>0</v>
      </c>
      <c r="W145" s="229">
        <v>1</v>
      </c>
      <c r="X145" s="229">
        <v>0</v>
      </c>
      <c r="Y145" s="229">
        <v>1</v>
      </c>
      <c r="Z145" s="229">
        <v>1</v>
      </c>
      <c r="AA145" s="229">
        <v>0</v>
      </c>
      <c r="AB145" s="229">
        <v>0</v>
      </c>
      <c r="AC145" s="229">
        <v>0</v>
      </c>
      <c r="AD145" s="229">
        <v>1</v>
      </c>
      <c r="AE145" s="229">
        <v>0</v>
      </c>
      <c r="AF145" s="229">
        <v>0</v>
      </c>
      <c r="AG145" s="229">
        <v>0</v>
      </c>
      <c r="AH145" s="229">
        <v>0</v>
      </c>
      <c r="AI145" s="278">
        <v>0</v>
      </c>
      <c r="AJ145" s="280">
        <v>12</v>
      </c>
      <c r="AK145" s="29">
        <v>3.8412291933418694</v>
      </c>
    </row>
    <row r="146" spans="2:37">
      <c r="B146" s="71">
        <v>5108402</v>
      </c>
      <c r="C146" s="19" t="s">
        <v>138</v>
      </c>
      <c r="D146" s="92">
        <v>290383</v>
      </c>
      <c r="E146" s="494">
        <v>0</v>
      </c>
      <c r="F146" s="274">
        <v>1</v>
      </c>
      <c r="G146" s="274">
        <v>0</v>
      </c>
      <c r="H146" s="275">
        <v>0</v>
      </c>
      <c r="I146" s="274">
        <v>0</v>
      </c>
      <c r="J146" s="274">
        <v>3</v>
      </c>
      <c r="K146" s="274">
        <v>29</v>
      </c>
      <c r="L146" s="274">
        <v>0</v>
      </c>
      <c r="M146" s="274">
        <v>0</v>
      </c>
      <c r="N146" s="275">
        <v>16</v>
      </c>
      <c r="O146" s="275">
        <v>116</v>
      </c>
      <c r="P146" s="276">
        <v>1</v>
      </c>
      <c r="Q146" s="277">
        <v>2</v>
      </c>
      <c r="R146" s="229">
        <v>0</v>
      </c>
      <c r="S146" s="229">
        <v>5</v>
      </c>
      <c r="T146" s="229">
        <v>0</v>
      </c>
      <c r="U146" s="405">
        <v>0</v>
      </c>
      <c r="V146" s="493">
        <v>1</v>
      </c>
      <c r="W146" s="229">
        <v>2</v>
      </c>
      <c r="X146" s="229">
        <v>2</v>
      </c>
      <c r="Y146" s="229">
        <v>0</v>
      </c>
      <c r="Z146" s="229">
        <v>1</v>
      </c>
      <c r="AA146" s="229">
        <v>0</v>
      </c>
      <c r="AB146" s="229">
        <v>0</v>
      </c>
      <c r="AC146" s="229">
        <v>46</v>
      </c>
      <c r="AD146" s="229">
        <v>0</v>
      </c>
      <c r="AE146" s="229">
        <v>0</v>
      </c>
      <c r="AF146" s="229">
        <v>3</v>
      </c>
      <c r="AG146" s="229">
        <v>0</v>
      </c>
      <c r="AH146" s="229">
        <v>1</v>
      </c>
      <c r="AI146" s="278">
        <v>0</v>
      </c>
      <c r="AJ146" s="280">
        <v>229</v>
      </c>
      <c r="AK146" s="29">
        <v>0.78861365851306719</v>
      </c>
    </row>
    <row r="147" spans="2:37">
      <c r="B147" s="71">
        <v>5108501</v>
      </c>
      <c r="C147" s="19" t="s">
        <v>139</v>
      </c>
      <c r="D147" s="92">
        <v>11731</v>
      </c>
      <c r="E147" s="494">
        <v>0</v>
      </c>
      <c r="F147" s="274">
        <v>1</v>
      </c>
      <c r="G147" s="274">
        <v>0</v>
      </c>
      <c r="H147" s="275">
        <v>1</v>
      </c>
      <c r="I147" s="274">
        <v>0</v>
      </c>
      <c r="J147" s="274">
        <v>0</v>
      </c>
      <c r="K147" s="274">
        <v>3</v>
      </c>
      <c r="L147" s="274">
        <v>0</v>
      </c>
      <c r="M147" s="274">
        <v>0</v>
      </c>
      <c r="N147" s="275">
        <v>1</v>
      </c>
      <c r="O147" s="275">
        <v>5</v>
      </c>
      <c r="P147" s="276">
        <v>0</v>
      </c>
      <c r="Q147" s="277">
        <v>1</v>
      </c>
      <c r="R147" s="229">
        <v>0</v>
      </c>
      <c r="S147" s="229">
        <v>0</v>
      </c>
      <c r="T147" s="229">
        <v>0</v>
      </c>
      <c r="U147" s="405">
        <v>1</v>
      </c>
      <c r="V147" s="493">
        <v>0</v>
      </c>
      <c r="W147" s="229">
        <v>0</v>
      </c>
      <c r="X147" s="229">
        <v>1</v>
      </c>
      <c r="Y147" s="229">
        <v>0</v>
      </c>
      <c r="Z147" s="229">
        <v>1</v>
      </c>
      <c r="AA147" s="229">
        <v>0</v>
      </c>
      <c r="AB147" s="229">
        <v>0</v>
      </c>
      <c r="AC147" s="229">
        <v>2</v>
      </c>
      <c r="AD147" s="229">
        <v>0</v>
      </c>
      <c r="AE147" s="229">
        <v>0</v>
      </c>
      <c r="AF147" s="229">
        <v>0</v>
      </c>
      <c r="AG147" s="229">
        <v>0</v>
      </c>
      <c r="AH147" s="229">
        <v>0</v>
      </c>
      <c r="AI147" s="278">
        <v>0</v>
      </c>
      <c r="AJ147" s="280">
        <v>17</v>
      </c>
      <c r="AK147" s="29">
        <v>1.4491518199641973</v>
      </c>
    </row>
    <row r="148" spans="2:37">
      <c r="B148" s="71">
        <v>5105507</v>
      </c>
      <c r="C148" s="19" t="s">
        <v>140</v>
      </c>
      <c r="D148" s="92">
        <v>16412</v>
      </c>
      <c r="E148" s="494">
        <v>1</v>
      </c>
      <c r="F148" s="274">
        <v>1</v>
      </c>
      <c r="G148" s="274">
        <v>0</v>
      </c>
      <c r="H148" s="275">
        <v>0</v>
      </c>
      <c r="I148" s="274">
        <v>0</v>
      </c>
      <c r="J148" s="274">
        <v>0</v>
      </c>
      <c r="K148" s="274">
        <v>8</v>
      </c>
      <c r="L148" s="274">
        <v>0</v>
      </c>
      <c r="M148" s="274">
        <v>0</v>
      </c>
      <c r="N148" s="275">
        <v>1</v>
      </c>
      <c r="O148" s="275">
        <v>1</v>
      </c>
      <c r="P148" s="276">
        <v>0</v>
      </c>
      <c r="Q148" s="277">
        <v>1</v>
      </c>
      <c r="R148" s="229">
        <v>0</v>
      </c>
      <c r="S148" s="229">
        <v>1</v>
      </c>
      <c r="T148" s="229">
        <v>0</v>
      </c>
      <c r="U148" s="405">
        <v>1</v>
      </c>
      <c r="V148" s="493">
        <v>0</v>
      </c>
      <c r="W148" s="229">
        <v>0</v>
      </c>
      <c r="X148" s="229">
        <v>0</v>
      </c>
      <c r="Y148" s="229">
        <v>0</v>
      </c>
      <c r="Z148" s="229">
        <v>1</v>
      </c>
      <c r="AA148" s="229">
        <v>0</v>
      </c>
      <c r="AB148" s="229">
        <v>0</v>
      </c>
      <c r="AC148" s="229">
        <v>2</v>
      </c>
      <c r="AD148" s="229">
        <v>0</v>
      </c>
      <c r="AE148" s="229">
        <v>0</v>
      </c>
      <c r="AF148" s="229">
        <v>0</v>
      </c>
      <c r="AG148" s="229">
        <v>1</v>
      </c>
      <c r="AH148" s="229">
        <v>0</v>
      </c>
      <c r="AI148" s="278">
        <v>0</v>
      </c>
      <c r="AJ148" s="280">
        <v>19</v>
      </c>
      <c r="AK148" s="29">
        <v>1.1576894954911041</v>
      </c>
    </row>
    <row r="149" spans="2:37">
      <c r="B149" s="62">
        <v>5108600</v>
      </c>
      <c r="C149" s="8" t="s">
        <v>141</v>
      </c>
      <c r="D149" s="59">
        <v>26946</v>
      </c>
      <c r="E149" s="559">
        <v>0</v>
      </c>
      <c r="F149" s="560">
        <v>1</v>
      </c>
      <c r="G149" s="560">
        <v>0</v>
      </c>
      <c r="H149" s="560">
        <v>0</v>
      </c>
      <c r="I149" s="560">
        <v>0</v>
      </c>
      <c r="J149" s="560">
        <v>1</v>
      </c>
      <c r="K149" s="560">
        <v>5</v>
      </c>
      <c r="L149" s="560">
        <v>0</v>
      </c>
      <c r="M149" s="560">
        <v>0</v>
      </c>
      <c r="N149" s="560">
        <v>2</v>
      </c>
      <c r="O149" s="560">
        <v>9</v>
      </c>
      <c r="P149" s="561">
        <v>0</v>
      </c>
      <c r="Q149" s="561">
        <v>0</v>
      </c>
      <c r="R149" s="495">
        <v>0</v>
      </c>
      <c r="S149" s="495">
        <v>1</v>
      </c>
      <c r="T149" s="495">
        <v>0</v>
      </c>
      <c r="U149" s="536">
        <v>1</v>
      </c>
      <c r="V149" s="496">
        <v>0</v>
      </c>
      <c r="W149" s="495">
        <v>0</v>
      </c>
      <c r="X149" s="495">
        <v>0</v>
      </c>
      <c r="Y149" s="495">
        <v>0</v>
      </c>
      <c r="Z149" s="495">
        <v>1</v>
      </c>
      <c r="AA149" s="495">
        <v>0</v>
      </c>
      <c r="AB149" s="495">
        <v>0</v>
      </c>
      <c r="AC149" s="495">
        <v>4</v>
      </c>
      <c r="AD149" s="495">
        <v>0</v>
      </c>
      <c r="AE149" s="495">
        <v>0</v>
      </c>
      <c r="AF149" s="495">
        <v>0</v>
      </c>
      <c r="AG149" s="495">
        <v>0</v>
      </c>
      <c r="AH149" s="495">
        <v>0</v>
      </c>
      <c r="AI149" s="497">
        <v>0</v>
      </c>
      <c r="AJ149" s="498">
        <v>25</v>
      </c>
      <c r="AK149" s="499">
        <v>0.92778148890373335</v>
      </c>
    </row>
    <row r="150" spans="2:37">
      <c r="B150" t="s">
        <v>275</v>
      </c>
      <c r="D150" s="488"/>
      <c r="E150" s="614"/>
      <c r="F150" s="274"/>
      <c r="G150" s="274"/>
      <c r="H150" s="3"/>
      <c r="K150" s="274"/>
      <c r="L150" s="274"/>
      <c r="O150" s="275"/>
      <c r="P150" s="276"/>
      <c r="Q150" s="277"/>
      <c r="R150" s="229"/>
      <c r="AJ150" s="613"/>
      <c r="AK150" s="612"/>
    </row>
    <row r="151" spans="2:37">
      <c r="AK151" s="29"/>
    </row>
    <row r="152" spans="2:37">
      <c r="B152" s="17" t="s">
        <v>206</v>
      </c>
    </row>
    <row r="153" spans="2:37">
      <c r="B153" s="19" t="s">
        <v>505</v>
      </c>
    </row>
    <row r="154" spans="2:37">
      <c r="B154" s="424" t="s">
        <v>507</v>
      </c>
    </row>
    <row r="155" spans="2:37">
      <c r="B155" t="s">
        <v>697</v>
      </c>
    </row>
    <row r="156" spans="2:37">
      <c r="N156" t="s">
        <v>647</v>
      </c>
    </row>
  </sheetData>
  <mergeCells count="1">
    <mergeCell ref="B1:P1"/>
  </mergeCells>
  <hyperlinks>
    <hyperlink ref="B5" location="ÍNDICE!A1" display="VOLTAR"/>
    <hyperlink ref="B154" r:id="rId1" display="https://datasus.saude.gov.br/cnes-estabelecimentos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theme="9"/>
  </sheetPr>
  <dimension ref="B1:H155"/>
  <sheetViews>
    <sheetView showGridLines="0" workbookViewId="0">
      <selection activeCell="H15" sqref="H15"/>
    </sheetView>
  </sheetViews>
  <sheetFormatPr defaultRowHeight="15"/>
  <cols>
    <col min="2" max="2" width="24.7109375" customWidth="1"/>
    <col min="3" max="3" width="27.42578125" bestFit="1" customWidth="1"/>
    <col min="4" max="4" width="20.5703125" customWidth="1"/>
    <col min="5" max="5" width="17.28515625" customWidth="1"/>
    <col min="6" max="7" width="13" customWidth="1"/>
    <col min="8" max="8" width="16.42578125" customWidth="1"/>
  </cols>
  <sheetData>
    <row r="1" spans="2:8">
      <c r="B1" s="631" t="s">
        <v>237</v>
      </c>
      <c r="C1" s="631"/>
      <c r="D1" s="631"/>
      <c r="E1" s="631"/>
      <c r="F1" s="631"/>
      <c r="G1" s="631"/>
      <c r="H1" s="631"/>
    </row>
    <row r="2" spans="2:8">
      <c r="B2" s="20" t="s">
        <v>363</v>
      </c>
      <c r="E2" s="20"/>
    </row>
    <row r="3" spans="2:8">
      <c r="B3" s="20" t="s">
        <v>604</v>
      </c>
      <c r="E3" s="20"/>
    </row>
    <row r="4" spans="2:8">
      <c r="B4" s="103">
        <v>2021</v>
      </c>
      <c r="E4" s="21"/>
    </row>
    <row r="5" spans="2:8">
      <c r="B5" s="102" t="s">
        <v>302</v>
      </c>
      <c r="E5" s="21"/>
    </row>
    <row r="7" spans="2:8" ht="57.6" customHeight="1">
      <c r="B7" s="15" t="s">
        <v>186</v>
      </c>
      <c r="C7" s="1" t="s">
        <v>0</v>
      </c>
      <c r="D7" s="91" t="s">
        <v>600</v>
      </c>
      <c r="E7" s="466" t="s">
        <v>207</v>
      </c>
      <c r="F7" s="466" t="s">
        <v>601</v>
      </c>
      <c r="G7" s="467" t="s">
        <v>602</v>
      </c>
      <c r="H7" s="468" t="s">
        <v>365</v>
      </c>
    </row>
    <row r="8" spans="2:8">
      <c r="B8" s="52" t="s">
        <v>191</v>
      </c>
      <c r="C8" s="7" t="s">
        <v>192</v>
      </c>
      <c r="D8" s="93" t="s">
        <v>193</v>
      </c>
      <c r="E8" s="52" t="s">
        <v>194</v>
      </c>
      <c r="F8" s="52" t="s">
        <v>195</v>
      </c>
      <c r="G8" s="86" t="s">
        <v>285</v>
      </c>
      <c r="H8" s="94" t="s">
        <v>286</v>
      </c>
    </row>
    <row r="9" spans="2:8">
      <c r="B9" s="71">
        <v>5100102</v>
      </c>
      <c r="C9" s="2" t="s">
        <v>1</v>
      </c>
      <c r="D9" s="92">
        <v>5309</v>
      </c>
      <c r="E9" s="55">
        <v>0</v>
      </c>
      <c r="F9" s="47">
        <v>0</v>
      </c>
      <c r="G9" s="537">
        <v>0</v>
      </c>
      <c r="H9" s="487">
        <v>0</v>
      </c>
    </row>
    <row r="10" spans="2:8">
      <c r="B10" s="71">
        <v>5100201</v>
      </c>
      <c r="C10" s="2" t="s">
        <v>2</v>
      </c>
      <c r="D10" s="92">
        <v>26679</v>
      </c>
      <c r="E10" s="511">
        <v>68</v>
      </c>
      <c r="F10" s="47">
        <v>15</v>
      </c>
      <c r="G10" s="292">
        <v>83</v>
      </c>
      <c r="H10" s="487">
        <v>3.1110611342254209</v>
      </c>
    </row>
    <row r="11" spans="2:8">
      <c r="B11" s="71">
        <v>5100250</v>
      </c>
      <c r="C11" s="2" t="s">
        <v>3</v>
      </c>
      <c r="D11" s="92">
        <v>52105</v>
      </c>
      <c r="E11" s="511">
        <v>129</v>
      </c>
      <c r="F11" s="47">
        <v>80</v>
      </c>
      <c r="G11" s="292">
        <v>209</v>
      </c>
      <c r="H11" s="487">
        <v>4.0111313693503501</v>
      </c>
    </row>
    <row r="12" spans="2:8">
      <c r="B12" s="71">
        <v>5100300</v>
      </c>
      <c r="C12" s="2" t="s">
        <v>4</v>
      </c>
      <c r="D12" s="92">
        <v>19714</v>
      </c>
      <c r="E12" s="511">
        <v>34</v>
      </c>
      <c r="F12" s="47">
        <v>64</v>
      </c>
      <c r="G12" s="292">
        <v>98</v>
      </c>
      <c r="H12" s="487">
        <v>4.9710865374860509</v>
      </c>
    </row>
    <row r="13" spans="2:8">
      <c r="B13" s="71">
        <v>5100359</v>
      </c>
      <c r="C13" s="2" t="s">
        <v>5</v>
      </c>
      <c r="D13" s="92">
        <v>7092</v>
      </c>
      <c r="E13" s="511">
        <v>0</v>
      </c>
      <c r="F13" s="47">
        <v>0</v>
      </c>
      <c r="G13" s="292">
        <v>0</v>
      </c>
      <c r="H13" s="487">
        <v>0</v>
      </c>
    </row>
    <row r="14" spans="2:8">
      <c r="B14" s="71">
        <v>5100409</v>
      </c>
      <c r="C14" s="2" t="s">
        <v>6</v>
      </c>
      <c r="D14" s="92">
        <v>12323</v>
      </c>
      <c r="E14" s="511">
        <v>0</v>
      </c>
      <c r="F14" s="47">
        <v>0</v>
      </c>
      <c r="G14" s="292">
        <v>0</v>
      </c>
      <c r="H14" s="487">
        <v>0</v>
      </c>
    </row>
    <row r="15" spans="2:8">
      <c r="B15" s="71">
        <v>5100508</v>
      </c>
      <c r="C15" s="2" t="s">
        <v>7</v>
      </c>
      <c r="D15" s="92">
        <v>11587</v>
      </c>
      <c r="E15" s="511">
        <v>0</v>
      </c>
      <c r="F15" s="47">
        <v>0</v>
      </c>
      <c r="G15" s="292">
        <v>0</v>
      </c>
      <c r="H15" s="487">
        <v>0</v>
      </c>
    </row>
    <row r="16" spans="2:8">
      <c r="B16" s="71">
        <v>5100607</v>
      </c>
      <c r="C16" s="2" t="s">
        <v>8</v>
      </c>
      <c r="D16" s="92">
        <v>11413</v>
      </c>
      <c r="E16" s="511">
        <v>19</v>
      </c>
      <c r="F16" s="47">
        <v>5</v>
      </c>
      <c r="G16" s="292">
        <v>24</v>
      </c>
      <c r="H16" s="487">
        <v>2.1028651537720142</v>
      </c>
    </row>
    <row r="17" spans="2:8">
      <c r="B17" s="71">
        <v>5100805</v>
      </c>
      <c r="C17" s="2" t="s">
        <v>9</v>
      </c>
      <c r="D17" s="92">
        <v>10431</v>
      </c>
      <c r="E17" s="511">
        <v>32</v>
      </c>
      <c r="F17" s="47">
        <v>0</v>
      </c>
      <c r="G17" s="292">
        <v>32</v>
      </c>
      <c r="H17" s="487">
        <v>3.0677787364586329</v>
      </c>
    </row>
    <row r="18" spans="2:8">
      <c r="B18" s="71">
        <v>5101001</v>
      </c>
      <c r="C18" s="2" t="s">
        <v>10</v>
      </c>
      <c r="D18" s="92">
        <v>3064</v>
      </c>
      <c r="E18" s="511">
        <v>12</v>
      </c>
      <c r="F18" s="47">
        <v>0</v>
      </c>
      <c r="G18" s="292">
        <v>12</v>
      </c>
      <c r="H18" s="487">
        <v>3.9164490861618795</v>
      </c>
    </row>
    <row r="19" spans="2:8">
      <c r="B19" s="71">
        <v>5101209</v>
      </c>
      <c r="C19" s="2" t="s">
        <v>11</v>
      </c>
      <c r="D19" s="92">
        <v>909</v>
      </c>
      <c r="E19" s="511">
        <v>0</v>
      </c>
      <c r="F19" s="47">
        <v>0</v>
      </c>
      <c r="G19" s="292">
        <v>0</v>
      </c>
      <c r="H19" s="487">
        <v>0</v>
      </c>
    </row>
    <row r="20" spans="2:8">
      <c r="B20" s="71">
        <v>5101258</v>
      </c>
      <c r="C20" s="2" t="s">
        <v>12</v>
      </c>
      <c r="D20" s="92">
        <v>17078</v>
      </c>
      <c r="E20" s="511">
        <v>16</v>
      </c>
      <c r="F20" s="47">
        <v>3</v>
      </c>
      <c r="G20" s="292">
        <v>19</v>
      </c>
      <c r="H20" s="487">
        <v>1.1125424522777843</v>
      </c>
    </row>
    <row r="21" spans="2:8">
      <c r="B21" s="71">
        <v>5101308</v>
      </c>
      <c r="C21" s="2" t="s">
        <v>13</v>
      </c>
      <c r="D21" s="92">
        <v>9399</v>
      </c>
      <c r="E21" s="511">
        <v>40</v>
      </c>
      <c r="F21" s="47">
        <v>0</v>
      </c>
      <c r="G21" s="292">
        <v>40</v>
      </c>
      <c r="H21" s="487">
        <v>4.2557718906266624</v>
      </c>
    </row>
    <row r="22" spans="2:8">
      <c r="B22" s="71">
        <v>5101407</v>
      </c>
      <c r="C22" s="2" t="s">
        <v>14</v>
      </c>
      <c r="D22" s="92">
        <v>23067</v>
      </c>
      <c r="E22" s="511">
        <v>27</v>
      </c>
      <c r="F22" s="47">
        <v>4</v>
      </c>
      <c r="G22" s="292">
        <v>31</v>
      </c>
      <c r="H22" s="487">
        <v>1.3439112151558503</v>
      </c>
    </row>
    <row r="23" spans="2:8">
      <c r="B23" s="71">
        <v>5101605</v>
      </c>
      <c r="C23" s="2" t="s">
        <v>15</v>
      </c>
      <c r="D23" s="92">
        <v>8165</v>
      </c>
      <c r="E23" s="511">
        <v>11</v>
      </c>
      <c r="F23" s="47">
        <v>0</v>
      </c>
      <c r="G23" s="292">
        <v>11</v>
      </c>
      <c r="H23" s="487">
        <v>1.3472137170851195</v>
      </c>
    </row>
    <row r="24" spans="2:8">
      <c r="B24" s="71">
        <v>5101704</v>
      </c>
      <c r="C24" s="2" t="s">
        <v>16</v>
      </c>
      <c r="D24" s="92">
        <v>35642</v>
      </c>
      <c r="E24" s="511">
        <v>0</v>
      </c>
      <c r="F24" s="47">
        <v>0</v>
      </c>
      <c r="G24" s="292">
        <v>0</v>
      </c>
      <c r="H24" s="487">
        <v>0</v>
      </c>
    </row>
    <row r="25" spans="2:8">
      <c r="B25" s="71">
        <v>5101803</v>
      </c>
      <c r="C25" s="2" t="s">
        <v>17</v>
      </c>
      <c r="D25" s="92">
        <v>61702</v>
      </c>
      <c r="E25" s="511">
        <v>72</v>
      </c>
      <c r="F25" s="47">
        <v>36</v>
      </c>
      <c r="G25" s="292">
        <v>108</v>
      </c>
      <c r="H25" s="487">
        <v>1.7503484489967911</v>
      </c>
    </row>
    <row r="26" spans="2:8">
      <c r="B26" s="71">
        <v>5101852</v>
      </c>
      <c r="C26" s="2" t="s">
        <v>18</v>
      </c>
      <c r="D26" s="92">
        <v>6830</v>
      </c>
      <c r="E26" s="511">
        <v>0</v>
      </c>
      <c r="F26" s="47">
        <v>0</v>
      </c>
      <c r="G26" s="292">
        <v>0</v>
      </c>
      <c r="H26" s="487">
        <v>0</v>
      </c>
    </row>
    <row r="27" spans="2:8">
      <c r="B27" s="71">
        <v>5101902</v>
      </c>
      <c r="C27" s="2" t="s">
        <v>19</v>
      </c>
      <c r="D27" s="92">
        <v>20571</v>
      </c>
      <c r="E27" s="511">
        <v>31</v>
      </c>
      <c r="F27" s="47">
        <v>0</v>
      </c>
      <c r="G27" s="292">
        <v>31</v>
      </c>
      <c r="H27" s="487">
        <v>1.5069758397744397</v>
      </c>
    </row>
    <row r="28" spans="2:8">
      <c r="B28" s="71">
        <v>5102504</v>
      </c>
      <c r="C28" s="2" t="s">
        <v>20</v>
      </c>
      <c r="D28" s="92">
        <v>95339</v>
      </c>
      <c r="E28" s="511">
        <v>210</v>
      </c>
      <c r="F28" s="47">
        <v>41</v>
      </c>
      <c r="G28" s="292">
        <v>251</v>
      </c>
      <c r="H28" s="487">
        <v>2.6327106430736631</v>
      </c>
    </row>
    <row r="29" spans="2:8">
      <c r="B29" s="71">
        <v>5102603</v>
      </c>
      <c r="C29" s="2" t="s">
        <v>21</v>
      </c>
      <c r="D29" s="92">
        <v>16223</v>
      </c>
      <c r="E29" s="511">
        <v>24</v>
      </c>
      <c r="F29" s="47">
        <v>0</v>
      </c>
      <c r="G29" s="292">
        <v>24</v>
      </c>
      <c r="H29" s="487">
        <v>1.4793811255624731</v>
      </c>
    </row>
    <row r="30" spans="2:8">
      <c r="B30" s="71">
        <v>5102637</v>
      </c>
      <c r="C30" s="2" t="s">
        <v>22</v>
      </c>
      <c r="D30" s="92">
        <v>36917</v>
      </c>
      <c r="E30" s="511">
        <v>28</v>
      </c>
      <c r="F30" s="47">
        <v>1</v>
      </c>
      <c r="G30" s="292">
        <v>29</v>
      </c>
      <c r="H30" s="487">
        <v>0.78554595443833475</v>
      </c>
    </row>
    <row r="31" spans="2:8">
      <c r="B31" s="71">
        <v>5102678</v>
      </c>
      <c r="C31" s="2" t="s">
        <v>23</v>
      </c>
      <c r="D31" s="92">
        <v>44033</v>
      </c>
      <c r="E31" s="511">
        <v>43</v>
      </c>
      <c r="F31" s="47">
        <v>29</v>
      </c>
      <c r="G31" s="292">
        <v>72</v>
      </c>
      <c r="H31" s="487">
        <v>1.6351372834010856</v>
      </c>
    </row>
    <row r="32" spans="2:8">
      <c r="B32" s="71">
        <v>5102686</v>
      </c>
      <c r="C32" s="2" t="s">
        <v>24</v>
      </c>
      <c r="D32" s="92">
        <v>7245</v>
      </c>
      <c r="E32" s="511">
        <v>16</v>
      </c>
      <c r="F32" s="47">
        <v>0</v>
      </c>
      <c r="G32" s="292">
        <v>16</v>
      </c>
      <c r="H32" s="487">
        <v>2.2084195997239475</v>
      </c>
    </row>
    <row r="33" spans="2:8">
      <c r="B33" s="71">
        <v>5102694</v>
      </c>
      <c r="C33" s="2" t="s">
        <v>25</v>
      </c>
      <c r="D33" s="92">
        <v>4711</v>
      </c>
      <c r="E33" s="511">
        <v>5</v>
      </c>
      <c r="F33" s="47">
        <v>0</v>
      </c>
      <c r="G33" s="292">
        <v>5</v>
      </c>
      <c r="H33" s="487">
        <v>1.0613457864572278</v>
      </c>
    </row>
    <row r="34" spans="2:8">
      <c r="B34" s="71">
        <v>5102702</v>
      </c>
      <c r="C34" s="2" t="s">
        <v>26</v>
      </c>
      <c r="D34" s="92">
        <v>22101</v>
      </c>
      <c r="E34" s="511">
        <v>41</v>
      </c>
      <c r="F34" s="47">
        <v>19</v>
      </c>
      <c r="G34" s="292">
        <v>60</v>
      </c>
      <c r="H34" s="487">
        <v>2.7148092846477536</v>
      </c>
    </row>
    <row r="35" spans="2:8">
      <c r="B35" s="71">
        <v>5102793</v>
      </c>
      <c r="C35" s="2" t="s">
        <v>27</v>
      </c>
      <c r="D35" s="92">
        <v>10094</v>
      </c>
      <c r="E35" s="511">
        <v>1</v>
      </c>
      <c r="F35" s="47">
        <v>0</v>
      </c>
      <c r="G35" s="292">
        <v>1</v>
      </c>
      <c r="H35" s="487">
        <v>9.9068753715078256E-2</v>
      </c>
    </row>
    <row r="36" spans="2:8">
      <c r="B36" s="71">
        <v>5102850</v>
      </c>
      <c r="C36" s="2" t="s">
        <v>28</v>
      </c>
      <c r="D36" s="92">
        <v>8782</v>
      </c>
      <c r="E36" s="511">
        <v>0</v>
      </c>
      <c r="F36" s="47">
        <v>0</v>
      </c>
      <c r="G36" s="292">
        <v>0</v>
      </c>
      <c r="H36" s="487">
        <v>0</v>
      </c>
    </row>
    <row r="37" spans="2:8">
      <c r="B37" s="71">
        <v>5103007</v>
      </c>
      <c r="C37" s="2" t="s">
        <v>29</v>
      </c>
      <c r="D37" s="92">
        <v>22521</v>
      </c>
      <c r="E37" s="511">
        <v>0</v>
      </c>
      <c r="F37" s="47">
        <v>0</v>
      </c>
      <c r="G37" s="292">
        <v>0</v>
      </c>
      <c r="H37" s="487">
        <v>0</v>
      </c>
    </row>
    <row r="38" spans="2:8">
      <c r="B38" s="71">
        <v>5103056</v>
      </c>
      <c r="C38" s="2" t="s">
        <v>30</v>
      </c>
      <c r="D38" s="92">
        <v>12338</v>
      </c>
      <c r="E38" s="511">
        <v>33</v>
      </c>
      <c r="F38" s="47">
        <v>1</v>
      </c>
      <c r="G38" s="292">
        <v>34</v>
      </c>
      <c r="H38" s="487">
        <v>2.7557140541416763</v>
      </c>
    </row>
    <row r="39" spans="2:8">
      <c r="B39" s="71">
        <v>5103106</v>
      </c>
      <c r="C39" s="2" t="s">
        <v>31</v>
      </c>
      <c r="D39" s="92">
        <v>5716</v>
      </c>
      <c r="E39" s="511">
        <v>16</v>
      </c>
      <c r="F39" s="47">
        <v>0</v>
      </c>
      <c r="G39" s="292">
        <v>16</v>
      </c>
      <c r="H39" s="487">
        <v>2.7991602519244223</v>
      </c>
    </row>
    <row r="40" spans="2:8">
      <c r="B40" s="71">
        <v>5103205</v>
      </c>
      <c r="C40" s="2" t="s">
        <v>32</v>
      </c>
      <c r="D40" s="92">
        <v>33855</v>
      </c>
      <c r="E40" s="511">
        <v>91</v>
      </c>
      <c r="F40" s="47">
        <v>29</v>
      </c>
      <c r="G40" s="292">
        <v>120</v>
      </c>
      <c r="H40" s="487">
        <v>3.5445281346920692</v>
      </c>
    </row>
    <row r="41" spans="2:8">
      <c r="B41" s="71">
        <v>5103254</v>
      </c>
      <c r="C41" s="2" t="s">
        <v>33</v>
      </c>
      <c r="D41" s="92">
        <v>41117</v>
      </c>
      <c r="E41" s="511">
        <v>28</v>
      </c>
      <c r="F41" s="47">
        <v>6</v>
      </c>
      <c r="G41" s="292">
        <v>34</v>
      </c>
      <c r="H41" s="487">
        <v>0.82690857796045436</v>
      </c>
    </row>
    <row r="42" spans="2:8">
      <c r="B42" s="71">
        <v>5103304</v>
      </c>
      <c r="C42" s="2" t="s">
        <v>34</v>
      </c>
      <c r="D42" s="92">
        <v>21249</v>
      </c>
      <c r="E42" s="511">
        <v>31</v>
      </c>
      <c r="F42" s="47">
        <v>11</v>
      </c>
      <c r="G42" s="292">
        <v>42</v>
      </c>
      <c r="H42" s="487">
        <v>1.976563602993082</v>
      </c>
    </row>
    <row r="43" spans="2:8">
      <c r="B43" s="71">
        <v>5103353</v>
      </c>
      <c r="C43" s="2" t="s">
        <v>35</v>
      </c>
      <c r="D43" s="92">
        <v>32076</v>
      </c>
      <c r="E43" s="511">
        <v>56</v>
      </c>
      <c r="F43" s="47">
        <v>7</v>
      </c>
      <c r="G43" s="292">
        <v>63</v>
      </c>
      <c r="H43" s="487">
        <v>1.9640852974186309</v>
      </c>
    </row>
    <row r="44" spans="2:8">
      <c r="B44" s="71">
        <v>5103361</v>
      </c>
      <c r="C44" s="2" t="s">
        <v>36</v>
      </c>
      <c r="D44" s="92">
        <v>4163</v>
      </c>
      <c r="E44" s="511">
        <v>0</v>
      </c>
      <c r="F44" s="47">
        <v>0</v>
      </c>
      <c r="G44" s="292">
        <v>0</v>
      </c>
      <c r="H44" s="487">
        <v>0</v>
      </c>
    </row>
    <row r="45" spans="2:8">
      <c r="B45" s="71">
        <v>5103379</v>
      </c>
      <c r="C45" s="2" t="s">
        <v>37</v>
      </c>
      <c r="D45" s="92">
        <v>20717</v>
      </c>
      <c r="E45" s="511">
        <v>33</v>
      </c>
      <c r="F45" s="47">
        <v>0</v>
      </c>
      <c r="G45" s="292">
        <v>33</v>
      </c>
      <c r="H45" s="487">
        <v>1.5928947241395957</v>
      </c>
    </row>
    <row r="46" spans="2:8">
      <c r="B46" s="71">
        <v>5103403</v>
      </c>
      <c r="C46" s="2" t="s">
        <v>38</v>
      </c>
      <c r="D46" s="92">
        <v>623614</v>
      </c>
      <c r="E46" s="511">
        <v>1233</v>
      </c>
      <c r="F46" s="47">
        <v>558</v>
      </c>
      <c r="G46" s="292">
        <v>1791</v>
      </c>
      <c r="H46" s="487">
        <v>2.8719688781842612</v>
      </c>
    </row>
    <row r="47" spans="2:8">
      <c r="B47" s="71">
        <v>5103437</v>
      </c>
      <c r="C47" s="2" t="s">
        <v>39</v>
      </c>
      <c r="D47" s="92">
        <v>5267</v>
      </c>
      <c r="E47" s="511">
        <v>0</v>
      </c>
      <c r="F47" s="47">
        <v>0</v>
      </c>
      <c r="G47" s="292">
        <v>0</v>
      </c>
      <c r="H47" s="487">
        <v>0</v>
      </c>
    </row>
    <row r="48" spans="2:8">
      <c r="B48" s="71">
        <v>5103452</v>
      </c>
      <c r="C48" s="2" t="s">
        <v>40</v>
      </c>
      <c r="D48" s="92">
        <v>9626</v>
      </c>
      <c r="E48" s="511">
        <v>0</v>
      </c>
      <c r="F48" s="47">
        <v>0</v>
      </c>
      <c r="G48" s="292">
        <v>0</v>
      </c>
      <c r="H48" s="487">
        <v>0</v>
      </c>
    </row>
    <row r="49" spans="2:8">
      <c r="B49" s="71">
        <v>5103502</v>
      </c>
      <c r="C49" s="2" t="s">
        <v>41</v>
      </c>
      <c r="D49" s="92">
        <v>22311</v>
      </c>
      <c r="E49" s="511">
        <v>37</v>
      </c>
      <c r="F49" s="47">
        <v>9</v>
      </c>
      <c r="G49" s="292">
        <v>46</v>
      </c>
      <c r="H49" s="487">
        <v>2.0617632557931067</v>
      </c>
    </row>
    <row r="50" spans="2:8">
      <c r="B50" s="71">
        <v>5103601</v>
      </c>
      <c r="C50" s="2" t="s">
        <v>42</v>
      </c>
      <c r="D50" s="92">
        <v>8087</v>
      </c>
      <c r="E50" s="511">
        <v>15</v>
      </c>
      <c r="F50" s="47">
        <v>5</v>
      </c>
      <c r="G50" s="292">
        <v>20</v>
      </c>
      <c r="H50" s="487">
        <v>2.4731049833065417</v>
      </c>
    </row>
    <row r="51" spans="2:8">
      <c r="B51" s="71">
        <v>5103700</v>
      </c>
      <c r="C51" s="2" t="s">
        <v>43</v>
      </c>
      <c r="D51" s="92">
        <v>14847</v>
      </c>
      <c r="E51" s="511">
        <v>0</v>
      </c>
      <c r="F51" s="47">
        <v>0</v>
      </c>
      <c r="G51" s="292">
        <v>0</v>
      </c>
      <c r="H51" s="487">
        <v>0</v>
      </c>
    </row>
    <row r="52" spans="2:8">
      <c r="B52" s="71">
        <v>5103809</v>
      </c>
      <c r="C52" s="2" t="s">
        <v>44</v>
      </c>
      <c r="D52" s="92">
        <v>3411</v>
      </c>
      <c r="E52" s="511">
        <v>0</v>
      </c>
      <c r="F52" s="47">
        <v>0</v>
      </c>
      <c r="G52" s="292">
        <v>0</v>
      </c>
      <c r="H52" s="487">
        <v>0</v>
      </c>
    </row>
    <row r="53" spans="2:8">
      <c r="B53" s="71">
        <v>5103858</v>
      </c>
      <c r="C53" s="2" t="s">
        <v>45</v>
      </c>
      <c r="D53" s="92">
        <v>7913</v>
      </c>
      <c r="E53" s="511">
        <v>17</v>
      </c>
      <c r="F53" s="47">
        <v>0</v>
      </c>
      <c r="G53" s="292">
        <v>17</v>
      </c>
      <c r="H53" s="487">
        <v>2.1483634525464423</v>
      </c>
    </row>
    <row r="54" spans="2:8">
      <c r="B54" s="71">
        <v>5103908</v>
      </c>
      <c r="C54" s="2" t="s">
        <v>46</v>
      </c>
      <c r="D54" s="92">
        <v>5726</v>
      </c>
      <c r="E54" s="511">
        <v>15</v>
      </c>
      <c r="F54" s="47">
        <v>0</v>
      </c>
      <c r="G54" s="292">
        <v>15</v>
      </c>
      <c r="H54" s="487">
        <v>2.619629758994062</v>
      </c>
    </row>
    <row r="55" spans="2:8">
      <c r="B55" s="71">
        <v>5103957</v>
      </c>
      <c r="C55" s="2" t="s">
        <v>47</v>
      </c>
      <c r="D55" s="92">
        <v>2990</v>
      </c>
      <c r="E55" s="511">
        <v>0</v>
      </c>
      <c r="F55" s="47">
        <v>0</v>
      </c>
      <c r="G55" s="292">
        <v>0</v>
      </c>
      <c r="H55" s="487">
        <v>0</v>
      </c>
    </row>
    <row r="56" spans="2:8">
      <c r="B56" s="71">
        <v>5104104</v>
      </c>
      <c r="C56" s="2" t="s">
        <v>48</v>
      </c>
      <c r="D56" s="92">
        <v>36439</v>
      </c>
      <c r="E56" s="511">
        <v>28</v>
      </c>
      <c r="F56" s="47">
        <v>14</v>
      </c>
      <c r="G56" s="292">
        <v>42</v>
      </c>
      <c r="H56" s="487">
        <v>1.1526112132605175</v>
      </c>
    </row>
    <row r="57" spans="2:8">
      <c r="B57" s="71">
        <v>5104203</v>
      </c>
      <c r="C57" s="2" t="s">
        <v>49</v>
      </c>
      <c r="D57" s="92">
        <v>15740</v>
      </c>
      <c r="E57" s="511">
        <v>18</v>
      </c>
      <c r="F57" s="47">
        <v>4</v>
      </c>
      <c r="G57" s="292">
        <v>22</v>
      </c>
      <c r="H57" s="487">
        <v>1.3977128335451081</v>
      </c>
    </row>
    <row r="58" spans="2:8">
      <c r="B58" s="71">
        <v>5104500</v>
      </c>
      <c r="C58" s="2" t="s">
        <v>50</v>
      </c>
      <c r="D58" s="92">
        <v>2806</v>
      </c>
      <c r="E58" s="511">
        <v>0</v>
      </c>
      <c r="F58" s="47">
        <v>0</v>
      </c>
      <c r="G58" s="292">
        <v>0</v>
      </c>
      <c r="H58" s="487">
        <v>0</v>
      </c>
    </row>
    <row r="59" spans="2:8">
      <c r="B59" s="71">
        <v>5104526</v>
      </c>
      <c r="C59" s="2" t="s">
        <v>51</v>
      </c>
      <c r="D59" s="92">
        <v>8182</v>
      </c>
      <c r="E59" s="511">
        <v>0</v>
      </c>
      <c r="F59" s="47">
        <v>0</v>
      </c>
      <c r="G59" s="292">
        <v>0</v>
      </c>
      <c r="H59" s="487">
        <v>0</v>
      </c>
    </row>
    <row r="60" spans="2:8">
      <c r="B60" s="71">
        <v>5104542</v>
      </c>
      <c r="C60" s="2" t="s">
        <v>52</v>
      </c>
      <c r="D60" s="92">
        <v>7030</v>
      </c>
      <c r="E60" s="511">
        <v>0</v>
      </c>
      <c r="F60" s="47">
        <v>0</v>
      </c>
      <c r="G60" s="292">
        <v>0</v>
      </c>
      <c r="H60" s="487">
        <v>0</v>
      </c>
    </row>
    <row r="61" spans="2:8">
      <c r="B61" s="71">
        <v>5104559</v>
      </c>
      <c r="C61" s="2" t="s">
        <v>53</v>
      </c>
      <c r="D61" s="92">
        <v>3609</v>
      </c>
      <c r="E61" s="511">
        <v>16</v>
      </c>
      <c r="F61" s="47">
        <v>0</v>
      </c>
      <c r="G61" s="292">
        <v>16</v>
      </c>
      <c r="H61" s="487">
        <v>4.433361041839845</v>
      </c>
    </row>
    <row r="62" spans="2:8">
      <c r="B62" s="71">
        <v>5104609</v>
      </c>
      <c r="C62" s="2" t="s">
        <v>54</v>
      </c>
      <c r="D62" s="92">
        <v>13727</v>
      </c>
      <c r="E62" s="511">
        <v>35</v>
      </c>
      <c r="F62" s="47">
        <v>0</v>
      </c>
      <c r="G62" s="292">
        <v>35</v>
      </c>
      <c r="H62" s="487">
        <v>2.5497195308516063</v>
      </c>
    </row>
    <row r="63" spans="2:8">
      <c r="B63" s="71">
        <v>5104807</v>
      </c>
      <c r="C63" s="2" t="s">
        <v>55</v>
      </c>
      <c r="D63" s="92">
        <v>27696</v>
      </c>
      <c r="E63" s="511">
        <v>46</v>
      </c>
      <c r="F63" s="47">
        <v>10</v>
      </c>
      <c r="G63" s="292">
        <v>56</v>
      </c>
      <c r="H63" s="487">
        <v>2.0219526285384171</v>
      </c>
    </row>
    <row r="64" spans="2:8">
      <c r="B64" s="71">
        <v>5104906</v>
      </c>
      <c r="C64" s="2" t="s">
        <v>56</v>
      </c>
      <c r="D64" s="92">
        <v>8420</v>
      </c>
      <c r="E64" s="511">
        <v>0</v>
      </c>
      <c r="F64" s="47">
        <v>0</v>
      </c>
      <c r="G64" s="292">
        <v>0</v>
      </c>
      <c r="H64" s="487">
        <v>0</v>
      </c>
    </row>
    <row r="65" spans="2:8">
      <c r="B65" s="71">
        <v>5105002</v>
      </c>
      <c r="C65" s="2" t="s">
        <v>57</v>
      </c>
      <c r="D65" s="92">
        <v>8377</v>
      </c>
      <c r="E65" s="511">
        <v>32</v>
      </c>
      <c r="F65" s="47">
        <v>5</v>
      </c>
      <c r="G65" s="292">
        <v>37</v>
      </c>
      <c r="H65" s="487">
        <v>4.4168556762564162</v>
      </c>
    </row>
    <row r="66" spans="2:8">
      <c r="B66" s="71">
        <v>5105101</v>
      </c>
      <c r="C66" s="2" t="s">
        <v>58</v>
      </c>
      <c r="D66" s="92">
        <v>35275</v>
      </c>
      <c r="E66" s="511">
        <v>25</v>
      </c>
      <c r="F66" s="47">
        <v>31</v>
      </c>
      <c r="G66" s="292">
        <v>56</v>
      </c>
      <c r="H66" s="487">
        <v>1.5875265768958187</v>
      </c>
    </row>
    <row r="67" spans="2:8">
      <c r="B67" s="71">
        <v>5105150</v>
      </c>
      <c r="C67" s="2" t="s">
        <v>59</v>
      </c>
      <c r="D67" s="92">
        <v>41190</v>
      </c>
      <c r="E67" s="511">
        <v>69</v>
      </c>
      <c r="F67" s="47">
        <v>60</v>
      </c>
      <c r="G67" s="292">
        <v>129</v>
      </c>
      <c r="H67" s="487">
        <v>3.1318281136198109</v>
      </c>
    </row>
    <row r="68" spans="2:8">
      <c r="B68" s="71">
        <v>5105176</v>
      </c>
      <c r="C68" s="2" t="s">
        <v>60</v>
      </c>
      <c r="D68" s="92">
        <v>16811</v>
      </c>
      <c r="E68" s="511">
        <v>18</v>
      </c>
      <c r="F68" s="47">
        <v>0</v>
      </c>
      <c r="G68" s="292">
        <v>18</v>
      </c>
      <c r="H68" s="487">
        <v>1.0707274998512879</v>
      </c>
    </row>
    <row r="69" spans="2:8">
      <c r="B69" s="71">
        <v>5105200</v>
      </c>
      <c r="C69" s="2" t="s">
        <v>61</v>
      </c>
      <c r="D69" s="92">
        <v>11124</v>
      </c>
      <c r="E69" s="511">
        <v>20</v>
      </c>
      <c r="F69" s="47">
        <v>0</v>
      </c>
      <c r="G69" s="292">
        <v>20</v>
      </c>
      <c r="H69" s="487">
        <v>1.7979144192736425</v>
      </c>
    </row>
    <row r="70" spans="2:8">
      <c r="B70" s="71">
        <v>5105234</v>
      </c>
      <c r="C70" s="2" t="s">
        <v>62</v>
      </c>
      <c r="D70" s="92">
        <v>6246</v>
      </c>
      <c r="E70" s="511">
        <v>0</v>
      </c>
      <c r="F70" s="47">
        <v>0</v>
      </c>
      <c r="G70" s="292">
        <v>0</v>
      </c>
      <c r="H70" s="487">
        <v>0</v>
      </c>
    </row>
    <row r="71" spans="2:8">
      <c r="B71" s="71">
        <v>5105259</v>
      </c>
      <c r="C71" s="2" t="s">
        <v>63</v>
      </c>
      <c r="D71" s="92">
        <v>69671</v>
      </c>
      <c r="E71" s="511">
        <v>65</v>
      </c>
      <c r="F71" s="47">
        <v>36</v>
      </c>
      <c r="G71" s="292">
        <v>101</v>
      </c>
      <c r="H71" s="487">
        <v>1.4496705946520072</v>
      </c>
    </row>
    <row r="72" spans="2:8">
      <c r="B72" s="71">
        <v>5105309</v>
      </c>
      <c r="C72" s="2" t="s">
        <v>64</v>
      </c>
      <c r="D72" s="92">
        <v>2036</v>
      </c>
      <c r="E72" s="511">
        <v>0</v>
      </c>
      <c r="F72" s="47">
        <v>0</v>
      </c>
      <c r="G72" s="292">
        <v>0</v>
      </c>
      <c r="H72" s="487">
        <v>0</v>
      </c>
    </row>
    <row r="73" spans="2:8">
      <c r="B73" s="71">
        <v>5105580</v>
      </c>
      <c r="C73" s="2" t="s">
        <v>65</v>
      </c>
      <c r="D73" s="92">
        <v>10107</v>
      </c>
      <c r="E73" s="511">
        <v>12</v>
      </c>
      <c r="F73" s="47">
        <v>0</v>
      </c>
      <c r="G73" s="292">
        <v>12</v>
      </c>
      <c r="H73" s="487">
        <v>1.1872959335114277</v>
      </c>
    </row>
    <row r="74" spans="2:8">
      <c r="B74" s="71">
        <v>5105606</v>
      </c>
      <c r="C74" s="2" t="s">
        <v>66</v>
      </c>
      <c r="D74" s="92">
        <v>17017</v>
      </c>
      <c r="E74" s="511">
        <v>24</v>
      </c>
      <c r="F74" s="47">
        <v>18</v>
      </c>
      <c r="G74" s="292">
        <v>42</v>
      </c>
      <c r="H74" s="487">
        <v>2.4681201151789387</v>
      </c>
    </row>
    <row r="75" spans="2:8">
      <c r="B75" s="71">
        <v>5105622</v>
      </c>
      <c r="C75" s="2" t="s">
        <v>67</v>
      </c>
      <c r="D75" s="92">
        <v>28135</v>
      </c>
      <c r="E75" s="511">
        <v>68</v>
      </c>
      <c r="F75" s="47">
        <v>22</v>
      </c>
      <c r="G75" s="292">
        <v>90</v>
      </c>
      <c r="H75" s="487">
        <v>3.1988626266216453</v>
      </c>
    </row>
    <row r="76" spans="2:8">
      <c r="B76" s="71">
        <v>5105903</v>
      </c>
      <c r="C76" s="2" t="s">
        <v>68</v>
      </c>
      <c r="D76" s="92">
        <v>15332</v>
      </c>
      <c r="E76" s="511">
        <v>34</v>
      </c>
      <c r="F76" s="47">
        <v>7</v>
      </c>
      <c r="G76" s="292">
        <v>41</v>
      </c>
      <c r="H76" s="487">
        <v>2.6741455778763372</v>
      </c>
    </row>
    <row r="77" spans="2:8">
      <c r="B77" s="71">
        <v>5106000</v>
      </c>
      <c r="C77" s="2" t="s">
        <v>69</v>
      </c>
      <c r="D77" s="92">
        <v>5858</v>
      </c>
      <c r="E77" s="511">
        <v>5</v>
      </c>
      <c r="F77" s="47">
        <v>0</v>
      </c>
      <c r="G77" s="292">
        <v>5</v>
      </c>
      <c r="H77" s="487">
        <v>0.85353362922499154</v>
      </c>
    </row>
    <row r="78" spans="2:8">
      <c r="B78" s="71">
        <v>5106109</v>
      </c>
      <c r="C78" s="2" t="s">
        <v>70</v>
      </c>
      <c r="D78" s="92">
        <v>13093</v>
      </c>
      <c r="E78" s="511">
        <v>16</v>
      </c>
      <c r="F78" s="47">
        <v>0</v>
      </c>
      <c r="G78" s="292">
        <v>16</v>
      </c>
      <c r="H78" s="487">
        <v>1.2220270373482012</v>
      </c>
    </row>
    <row r="79" spans="2:8">
      <c r="B79" s="71">
        <v>5106158</v>
      </c>
      <c r="C79" s="2" t="s">
        <v>71</v>
      </c>
      <c r="D79" s="92">
        <v>16052</v>
      </c>
      <c r="E79" s="511">
        <v>14</v>
      </c>
      <c r="F79" s="47">
        <v>0</v>
      </c>
      <c r="G79" s="292">
        <v>14</v>
      </c>
      <c r="H79" s="487">
        <v>0.87216546224769498</v>
      </c>
    </row>
    <row r="80" spans="2:8">
      <c r="B80" s="71">
        <v>5106208</v>
      </c>
      <c r="C80" s="2" t="s">
        <v>72</v>
      </c>
      <c r="D80" s="92">
        <v>3656</v>
      </c>
      <c r="E80" s="511">
        <v>13</v>
      </c>
      <c r="F80" s="47">
        <v>0</v>
      </c>
      <c r="G80" s="292">
        <v>13</v>
      </c>
      <c r="H80" s="487">
        <v>3.5557986870897156</v>
      </c>
    </row>
    <row r="81" spans="2:8">
      <c r="B81" s="71">
        <v>5106216</v>
      </c>
      <c r="C81" s="2" t="s">
        <v>73</v>
      </c>
      <c r="D81" s="92">
        <v>12876</v>
      </c>
      <c r="E81" s="511">
        <v>5</v>
      </c>
      <c r="F81" s="47">
        <v>0</v>
      </c>
      <c r="G81" s="292">
        <v>5</v>
      </c>
      <c r="H81" s="487">
        <v>0.38831935383659522</v>
      </c>
    </row>
    <row r="82" spans="2:8">
      <c r="B82" s="71">
        <v>5108808</v>
      </c>
      <c r="C82" s="2" t="s">
        <v>74</v>
      </c>
      <c r="D82" s="92">
        <v>4407</v>
      </c>
      <c r="E82" s="511">
        <v>0</v>
      </c>
      <c r="F82" s="47">
        <v>0</v>
      </c>
      <c r="G82" s="292">
        <v>0</v>
      </c>
      <c r="H82" s="487">
        <v>0</v>
      </c>
    </row>
    <row r="83" spans="2:8">
      <c r="B83" s="71">
        <v>5106182</v>
      </c>
      <c r="C83" s="2" t="s">
        <v>75</v>
      </c>
      <c r="D83" s="92">
        <v>6861</v>
      </c>
      <c r="E83" s="511">
        <v>6</v>
      </c>
      <c r="F83" s="47">
        <v>0</v>
      </c>
      <c r="G83" s="292">
        <v>6</v>
      </c>
      <c r="H83" s="487">
        <v>0.87450808919982514</v>
      </c>
    </row>
    <row r="84" spans="2:8">
      <c r="B84" s="71">
        <v>5108857</v>
      </c>
      <c r="C84" s="2" t="s">
        <v>76</v>
      </c>
      <c r="D84" s="92">
        <v>3332</v>
      </c>
      <c r="E84" s="511">
        <v>8</v>
      </c>
      <c r="F84" s="47">
        <v>0</v>
      </c>
      <c r="G84" s="292">
        <v>8</v>
      </c>
      <c r="H84" s="487">
        <v>2.4009603841536613</v>
      </c>
    </row>
    <row r="85" spans="2:8">
      <c r="B85" s="71">
        <v>5108907</v>
      </c>
      <c r="C85" s="2" t="s">
        <v>77</v>
      </c>
      <c r="D85" s="92">
        <v>9056</v>
      </c>
      <c r="E85" s="511">
        <v>6</v>
      </c>
      <c r="F85" s="47">
        <v>0</v>
      </c>
      <c r="G85" s="292">
        <v>6</v>
      </c>
      <c r="H85" s="487">
        <v>0.66254416961130747</v>
      </c>
    </row>
    <row r="86" spans="2:8">
      <c r="B86" s="71">
        <v>5108956</v>
      </c>
      <c r="C86" s="2" t="s">
        <v>78</v>
      </c>
      <c r="D86" s="92">
        <v>9375</v>
      </c>
      <c r="E86" s="511">
        <v>13</v>
      </c>
      <c r="F86" s="47">
        <v>0</v>
      </c>
      <c r="G86" s="292">
        <v>13</v>
      </c>
      <c r="H86" s="487">
        <v>1.3866666666666667</v>
      </c>
    </row>
    <row r="87" spans="2:8">
      <c r="B87" s="71">
        <v>5106224</v>
      </c>
      <c r="C87" s="2" t="s">
        <v>79</v>
      </c>
      <c r="D87" s="92">
        <v>48222</v>
      </c>
      <c r="E87" s="511">
        <v>126</v>
      </c>
      <c r="F87" s="47">
        <v>53</v>
      </c>
      <c r="G87" s="292">
        <v>179</v>
      </c>
      <c r="H87" s="487">
        <v>3.7119986728049441</v>
      </c>
    </row>
    <row r="88" spans="2:8">
      <c r="B88" s="71">
        <v>5106174</v>
      </c>
      <c r="C88" s="2" t="s">
        <v>80</v>
      </c>
      <c r="D88" s="92">
        <v>4013</v>
      </c>
      <c r="E88" s="511">
        <v>0</v>
      </c>
      <c r="F88" s="47">
        <v>0</v>
      </c>
      <c r="G88" s="292">
        <v>0</v>
      </c>
      <c r="H88" s="487">
        <v>0</v>
      </c>
    </row>
    <row r="89" spans="2:8">
      <c r="B89" s="71">
        <v>5106232</v>
      </c>
      <c r="C89" s="2" t="s">
        <v>81</v>
      </c>
      <c r="D89" s="92">
        <v>20820</v>
      </c>
      <c r="E89" s="511">
        <v>34</v>
      </c>
      <c r="F89" s="47">
        <v>16</v>
      </c>
      <c r="G89" s="292">
        <v>50</v>
      </c>
      <c r="H89" s="487">
        <v>2.4015369836695486</v>
      </c>
    </row>
    <row r="90" spans="2:8">
      <c r="B90" s="71">
        <v>5106190</v>
      </c>
      <c r="C90" s="2" t="s">
        <v>82</v>
      </c>
      <c r="D90" s="92">
        <v>3755</v>
      </c>
      <c r="E90" s="511">
        <v>0</v>
      </c>
      <c r="F90" s="47">
        <v>0</v>
      </c>
      <c r="G90" s="292">
        <v>0</v>
      </c>
      <c r="H90" s="487">
        <v>0</v>
      </c>
    </row>
    <row r="91" spans="2:8">
      <c r="B91" s="71">
        <v>5106240</v>
      </c>
      <c r="C91" s="2" t="s">
        <v>83</v>
      </c>
      <c r="D91" s="92">
        <v>12492</v>
      </c>
      <c r="E91" s="511">
        <v>0</v>
      </c>
      <c r="F91" s="47">
        <v>0</v>
      </c>
      <c r="G91" s="292">
        <v>0</v>
      </c>
      <c r="H91" s="487">
        <v>0</v>
      </c>
    </row>
    <row r="92" spans="2:8">
      <c r="B92" s="71">
        <v>5106257</v>
      </c>
      <c r="C92" s="2" t="s">
        <v>84</v>
      </c>
      <c r="D92" s="92">
        <v>21695</v>
      </c>
      <c r="E92" s="511">
        <v>24</v>
      </c>
      <c r="F92" s="47">
        <v>0</v>
      </c>
      <c r="G92" s="292">
        <v>24</v>
      </c>
      <c r="H92" s="487">
        <v>1.1062456787278174</v>
      </c>
    </row>
    <row r="93" spans="2:8">
      <c r="B93" s="71">
        <v>5106273</v>
      </c>
      <c r="C93" s="2" t="s">
        <v>85</v>
      </c>
      <c r="D93" s="92">
        <v>4069</v>
      </c>
      <c r="E93" s="511">
        <v>14</v>
      </c>
      <c r="F93" s="47">
        <v>0</v>
      </c>
      <c r="G93" s="292">
        <v>14</v>
      </c>
      <c r="H93" s="487">
        <v>3.4406488080609487</v>
      </c>
    </row>
    <row r="94" spans="2:8">
      <c r="B94" s="71">
        <v>5106265</v>
      </c>
      <c r="C94" s="2" t="s">
        <v>86</v>
      </c>
      <c r="D94" s="92">
        <v>9545</v>
      </c>
      <c r="E94" s="511">
        <v>0</v>
      </c>
      <c r="F94" s="47">
        <v>0</v>
      </c>
      <c r="G94" s="292">
        <v>0</v>
      </c>
      <c r="H94" s="487">
        <v>0</v>
      </c>
    </row>
    <row r="95" spans="2:8">
      <c r="B95" s="71">
        <v>5106315</v>
      </c>
      <c r="C95" s="2" t="s">
        <v>87</v>
      </c>
      <c r="D95" s="92">
        <v>2769</v>
      </c>
      <c r="E95" s="511">
        <v>0</v>
      </c>
      <c r="F95" s="47">
        <v>0</v>
      </c>
      <c r="G95" s="292">
        <v>0</v>
      </c>
      <c r="H95" s="487">
        <v>0</v>
      </c>
    </row>
    <row r="96" spans="2:8">
      <c r="B96" s="71">
        <v>5106281</v>
      </c>
      <c r="C96" s="2" t="s">
        <v>88</v>
      </c>
      <c r="D96" s="92">
        <v>4837</v>
      </c>
      <c r="E96" s="511">
        <v>27</v>
      </c>
      <c r="F96" s="47">
        <v>0</v>
      </c>
      <c r="G96" s="292">
        <v>27</v>
      </c>
      <c r="H96" s="487">
        <v>5.5819722968782308</v>
      </c>
    </row>
    <row r="97" spans="2:8">
      <c r="B97" s="71">
        <v>5106299</v>
      </c>
      <c r="C97" s="2" t="s">
        <v>89</v>
      </c>
      <c r="D97" s="92">
        <v>11291</v>
      </c>
      <c r="E97" s="511">
        <v>35</v>
      </c>
      <c r="F97" s="47">
        <v>0</v>
      </c>
      <c r="G97" s="292">
        <v>35</v>
      </c>
      <c r="H97" s="487">
        <v>3.0998140111593306</v>
      </c>
    </row>
    <row r="98" spans="2:8">
      <c r="B98" s="71">
        <v>5106307</v>
      </c>
      <c r="C98" s="2" t="s">
        <v>90</v>
      </c>
      <c r="D98" s="92">
        <v>23250</v>
      </c>
      <c r="E98" s="511">
        <v>70</v>
      </c>
      <c r="F98" s="47">
        <v>0</v>
      </c>
      <c r="G98" s="292">
        <v>70</v>
      </c>
      <c r="H98" s="487">
        <v>3.010752688172043</v>
      </c>
    </row>
    <row r="99" spans="2:8">
      <c r="B99" s="71">
        <v>5106372</v>
      </c>
      <c r="C99" s="2" t="s">
        <v>91</v>
      </c>
      <c r="D99" s="92">
        <v>17547</v>
      </c>
      <c r="E99" s="511">
        <v>31</v>
      </c>
      <c r="F99" s="47">
        <v>0</v>
      </c>
      <c r="G99" s="292">
        <v>31</v>
      </c>
      <c r="H99" s="487">
        <v>1.7666837636063144</v>
      </c>
    </row>
    <row r="100" spans="2:8">
      <c r="B100" s="71">
        <v>5106422</v>
      </c>
      <c r="C100" s="2" t="s">
        <v>92</v>
      </c>
      <c r="D100" s="92">
        <v>35695</v>
      </c>
      <c r="E100" s="511">
        <v>42</v>
      </c>
      <c r="F100" s="47">
        <v>0</v>
      </c>
      <c r="G100" s="292">
        <v>42</v>
      </c>
      <c r="H100" s="487">
        <v>1.1766353831068777</v>
      </c>
    </row>
    <row r="101" spans="2:8">
      <c r="B101" s="71">
        <v>5106455</v>
      </c>
      <c r="C101" s="2" t="s">
        <v>93</v>
      </c>
      <c r="D101" s="92">
        <v>2637</v>
      </c>
      <c r="E101" s="511">
        <v>0</v>
      </c>
      <c r="F101" s="47">
        <v>0</v>
      </c>
      <c r="G101" s="292">
        <v>0</v>
      </c>
      <c r="H101" s="487">
        <v>0</v>
      </c>
    </row>
    <row r="102" spans="2:8">
      <c r="B102" s="71">
        <v>5106505</v>
      </c>
      <c r="C102" s="2" t="s">
        <v>94</v>
      </c>
      <c r="D102" s="92">
        <v>33386</v>
      </c>
      <c r="E102" s="511">
        <v>58</v>
      </c>
      <c r="F102" s="47">
        <v>6</v>
      </c>
      <c r="G102" s="292">
        <v>64</v>
      </c>
      <c r="H102" s="487">
        <v>1.9169711855268674</v>
      </c>
    </row>
    <row r="103" spans="2:8">
      <c r="B103" s="71">
        <v>5106653</v>
      </c>
      <c r="C103" s="2" t="s">
        <v>95</v>
      </c>
      <c r="D103" s="92">
        <v>6972</v>
      </c>
      <c r="E103" s="511">
        <v>0</v>
      </c>
      <c r="F103" s="47">
        <v>0</v>
      </c>
      <c r="G103" s="292">
        <v>0</v>
      </c>
      <c r="H103" s="487">
        <v>0</v>
      </c>
    </row>
    <row r="104" spans="2:8">
      <c r="B104" s="71">
        <v>5106703</v>
      </c>
      <c r="C104" s="2" t="s">
        <v>96</v>
      </c>
      <c r="D104" s="92">
        <v>1525</v>
      </c>
      <c r="E104" s="511">
        <v>0</v>
      </c>
      <c r="F104" s="47">
        <v>0</v>
      </c>
      <c r="G104" s="292">
        <v>0</v>
      </c>
      <c r="H104" s="487">
        <v>0</v>
      </c>
    </row>
    <row r="105" spans="2:8">
      <c r="B105" s="71">
        <v>5106752</v>
      </c>
      <c r="C105" s="2" t="s">
        <v>97</v>
      </c>
      <c r="D105" s="92">
        <v>46105</v>
      </c>
      <c r="E105" s="511">
        <v>73</v>
      </c>
      <c r="F105" s="47">
        <v>40</v>
      </c>
      <c r="G105" s="292">
        <v>113</v>
      </c>
      <c r="H105" s="487">
        <v>2.4509272313198136</v>
      </c>
    </row>
    <row r="106" spans="2:8">
      <c r="B106" s="71">
        <v>5106778</v>
      </c>
      <c r="C106" s="2" t="s">
        <v>98</v>
      </c>
      <c r="D106" s="92">
        <v>12849</v>
      </c>
      <c r="E106" s="511">
        <v>18</v>
      </c>
      <c r="F106" s="47">
        <v>0</v>
      </c>
      <c r="G106" s="292">
        <v>18</v>
      </c>
      <c r="H106" s="487">
        <v>1.4008872285780996</v>
      </c>
    </row>
    <row r="107" spans="2:8">
      <c r="B107" s="71">
        <v>5106802</v>
      </c>
      <c r="C107" s="2" t="s">
        <v>99</v>
      </c>
      <c r="D107" s="92">
        <v>5344</v>
      </c>
      <c r="E107" s="511">
        <v>19</v>
      </c>
      <c r="F107" s="47">
        <v>0</v>
      </c>
      <c r="G107" s="292">
        <v>19</v>
      </c>
      <c r="H107" s="487">
        <v>3.5553892215568861</v>
      </c>
    </row>
    <row r="108" spans="2:8">
      <c r="B108" s="71">
        <v>5106828</v>
      </c>
      <c r="C108" s="2" t="s">
        <v>100</v>
      </c>
      <c r="D108" s="92">
        <v>12176</v>
      </c>
      <c r="E108" s="511">
        <v>4</v>
      </c>
      <c r="F108" s="47">
        <v>0</v>
      </c>
      <c r="G108" s="292">
        <v>4</v>
      </c>
      <c r="H108" s="487">
        <v>0.32851511169513797</v>
      </c>
    </row>
    <row r="109" spans="2:8">
      <c r="B109" s="71">
        <v>5106851</v>
      </c>
      <c r="C109" s="2" t="s">
        <v>101</v>
      </c>
      <c r="D109" s="92">
        <v>2794</v>
      </c>
      <c r="E109" s="511">
        <v>0</v>
      </c>
      <c r="F109" s="47">
        <v>0</v>
      </c>
      <c r="G109" s="292">
        <v>0</v>
      </c>
      <c r="H109" s="487">
        <v>0</v>
      </c>
    </row>
    <row r="110" spans="2:8">
      <c r="B110" s="71">
        <v>5107008</v>
      </c>
      <c r="C110" s="2" t="s">
        <v>102</v>
      </c>
      <c r="D110" s="92">
        <v>15936</v>
      </c>
      <c r="E110" s="511">
        <v>79</v>
      </c>
      <c r="F110" s="47">
        <v>19</v>
      </c>
      <c r="G110" s="292">
        <v>98</v>
      </c>
      <c r="H110" s="487">
        <v>6.1495983935742977</v>
      </c>
    </row>
    <row r="111" spans="2:8">
      <c r="B111" s="71">
        <v>5107040</v>
      </c>
      <c r="C111" s="2" t="s">
        <v>103</v>
      </c>
      <c r="D111" s="92">
        <v>63876</v>
      </c>
      <c r="E111" s="511">
        <v>123</v>
      </c>
      <c r="F111" s="47">
        <v>87</v>
      </c>
      <c r="G111" s="292">
        <v>210</v>
      </c>
      <c r="H111" s="487">
        <v>3.2876197632913771</v>
      </c>
    </row>
    <row r="112" spans="2:8">
      <c r="B112" s="71">
        <v>5107065</v>
      </c>
      <c r="C112" s="2" t="s">
        <v>104</v>
      </c>
      <c r="D112" s="92">
        <v>18386</v>
      </c>
      <c r="E112" s="511">
        <v>26</v>
      </c>
      <c r="F112" s="47">
        <v>5</v>
      </c>
      <c r="G112" s="292">
        <v>31</v>
      </c>
      <c r="H112" s="487">
        <v>1.686065484607854</v>
      </c>
    </row>
    <row r="113" spans="2:8">
      <c r="B113" s="71">
        <v>5107156</v>
      </c>
      <c r="C113" s="2" t="s">
        <v>105</v>
      </c>
      <c r="D113" s="92">
        <v>2754</v>
      </c>
      <c r="E113" s="511">
        <v>0</v>
      </c>
      <c r="F113" s="47">
        <v>0</v>
      </c>
      <c r="G113" s="292">
        <v>0</v>
      </c>
      <c r="H113" s="487">
        <v>0</v>
      </c>
    </row>
    <row r="114" spans="2:8">
      <c r="B114" s="71">
        <v>5107180</v>
      </c>
      <c r="C114" s="2" t="s">
        <v>106</v>
      </c>
      <c r="D114" s="92">
        <v>10450</v>
      </c>
      <c r="E114" s="511">
        <v>33</v>
      </c>
      <c r="F114" s="47">
        <v>4</v>
      </c>
      <c r="G114" s="292">
        <v>37</v>
      </c>
      <c r="H114" s="487">
        <v>3.5406698564593304</v>
      </c>
    </row>
    <row r="115" spans="2:8">
      <c r="B115" s="71">
        <v>5107198</v>
      </c>
      <c r="C115" s="2" t="s">
        <v>107</v>
      </c>
      <c r="D115" s="92">
        <v>2439</v>
      </c>
      <c r="E115" s="511">
        <v>15</v>
      </c>
      <c r="F115" s="47">
        <v>0</v>
      </c>
      <c r="G115" s="292">
        <v>15</v>
      </c>
      <c r="H115" s="487">
        <v>6.1500615006150063</v>
      </c>
    </row>
    <row r="116" spans="2:8">
      <c r="B116" s="71">
        <v>5107206</v>
      </c>
      <c r="C116" s="2" t="s">
        <v>108</v>
      </c>
      <c r="D116" s="92">
        <v>5147</v>
      </c>
      <c r="E116" s="511">
        <v>18</v>
      </c>
      <c r="F116" s="47">
        <v>0</v>
      </c>
      <c r="G116" s="292">
        <v>18</v>
      </c>
      <c r="H116" s="487">
        <v>3.4971828249465711</v>
      </c>
    </row>
    <row r="117" spans="2:8">
      <c r="B117" s="71">
        <v>5107578</v>
      </c>
      <c r="C117" s="2" t="s">
        <v>109</v>
      </c>
      <c r="D117" s="92">
        <v>4069</v>
      </c>
      <c r="E117" s="511">
        <v>0</v>
      </c>
      <c r="F117" s="47">
        <v>0</v>
      </c>
      <c r="G117" s="292">
        <v>0</v>
      </c>
      <c r="H117" s="487">
        <v>0</v>
      </c>
    </row>
    <row r="118" spans="2:8">
      <c r="B118" s="71">
        <v>5107602</v>
      </c>
      <c r="C118" s="2" t="s">
        <v>110</v>
      </c>
      <c r="D118" s="92">
        <v>239613</v>
      </c>
      <c r="E118" s="511">
        <v>445</v>
      </c>
      <c r="F118" s="47">
        <v>103</v>
      </c>
      <c r="G118" s="292">
        <v>548</v>
      </c>
      <c r="H118" s="487">
        <v>2.2870211549456831</v>
      </c>
    </row>
    <row r="119" spans="2:8">
      <c r="B119" s="71">
        <v>5107701</v>
      </c>
      <c r="C119" s="2" t="s">
        <v>111</v>
      </c>
      <c r="D119" s="92">
        <v>16999</v>
      </c>
      <c r="E119" s="511">
        <v>61</v>
      </c>
      <c r="F119" s="47">
        <v>0</v>
      </c>
      <c r="G119" s="292">
        <v>61</v>
      </c>
      <c r="H119" s="487">
        <v>3.5884463791987766</v>
      </c>
    </row>
    <row r="120" spans="2:8">
      <c r="B120" s="71">
        <v>5107750</v>
      </c>
      <c r="C120" s="2" t="s">
        <v>112</v>
      </c>
      <c r="D120" s="92">
        <v>3226</v>
      </c>
      <c r="E120" s="511">
        <v>14</v>
      </c>
      <c r="F120" s="47">
        <v>0</v>
      </c>
      <c r="G120" s="292">
        <v>14</v>
      </c>
      <c r="H120" s="487">
        <v>4.3397396156230625</v>
      </c>
    </row>
    <row r="121" spans="2:8">
      <c r="B121" s="71">
        <v>5107248</v>
      </c>
      <c r="C121" s="2" t="s">
        <v>113</v>
      </c>
      <c r="D121" s="92">
        <v>4600</v>
      </c>
      <c r="E121" s="511">
        <v>0</v>
      </c>
      <c r="F121" s="47">
        <v>0</v>
      </c>
      <c r="G121" s="292">
        <v>0</v>
      </c>
      <c r="H121" s="487">
        <v>0</v>
      </c>
    </row>
    <row r="122" spans="2:8">
      <c r="B122" s="71">
        <v>5107743</v>
      </c>
      <c r="C122" s="2" t="s">
        <v>114</v>
      </c>
      <c r="D122" s="92">
        <v>2700</v>
      </c>
      <c r="E122" s="511">
        <v>4</v>
      </c>
      <c r="F122" s="47">
        <v>0</v>
      </c>
      <c r="G122" s="292">
        <v>4</v>
      </c>
      <c r="H122" s="487">
        <v>1.4814814814814814</v>
      </c>
    </row>
    <row r="123" spans="2:8">
      <c r="B123" s="71">
        <v>5107768</v>
      </c>
      <c r="C123" s="2" t="s">
        <v>115</v>
      </c>
      <c r="D123" s="92">
        <v>3602</v>
      </c>
      <c r="E123" s="511">
        <v>0</v>
      </c>
      <c r="F123" s="47">
        <v>0</v>
      </c>
      <c r="G123" s="292">
        <v>0</v>
      </c>
      <c r="H123" s="487">
        <v>0</v>
      </c>
    </row>
    <row r="124" spans="2:8">
      <c r="B124" s="71">
        <v>5107776</v>
      </c>
      <c r="C124" s="2" t="s">
        <v>116</v>
      </c>
      <c r="D124" s="92">
        <v>8547</v>
      </c>
      <c r="E124" s="511">
        <v>27</v>
      </c>
      <c r="F124" s="47">
        <v>0</v>
      </c>
      <c r="G124" s="292">
        <v>27</v>
      </c>
      <c r="H124" s="487">
        <v>3.1590031590031589</v>
      </c>
    </row>
    <row r="125" spans="2:8">
      <c r="B125" s="71">
        <v>5107263</v>
      </c>
      <c r="C125" s="2" t="s">
        <v>117</v>
      </c>
      <c r="D125" s="92">
        <v>3164</v>
      </c>
      <c r="E125" s="511">
        <v>0</v>
      </c>
      <c r="F125" s="47">
        <v>0</v>
      </c>
      <c r="G125" s="292">
        <v>0</v>
      </c>
      <c r="H125" s="487">
        <v>0</v>
      </c>
    </row>
    <row r="126" spans="2:8">
      <c r="B126" s="71">
        <v>5107792</v>
      </c>
      <c r="C126" s="2" t="s">
        <v>118</v>
      </c>
      <c r="D126" s="92">
        <v>5459</v>
      </c>
      <c r="E126" s="511">
        <v>0</v>
      </c>
      <c r="F126" s="47">
        <v>0</v>
      </c>
      <c r="G126" s="292">
        <v>0</v>
      </c>
      <c r="H126" s="487">
        <v>0</v>
      </c>
    </row>
    <row r="127" spans="2:8">
      <c r="B127" s="71">
        <v>5107800</v>
      </c>
      <c r="C127" s="2" t="s">
        <v>119</v>
      </c>
      <c r="D127" s="92">
        <v>17188</v>
      </c>
      <c r="E127" s="511">
        <v>20</v>
      </c>
      <c r="F127" s="47">
        <v>0</v>
      </c>
      <c r="G127" s="292">
        <v>20</v>
      </c>
      <c r="H127" s="487">
        <v>1.1636025133814289</v>
      </c>
    </row>
    <row r="128" spans="2:8">
      <c r="B128" s="71">
        <v>5107859</v>
      </c>
      <c r="C128" s="2" t="s">
        <v>120</v>
      </c>
      <c r="D128" s="92">
        <v>11934</v>
      </c>
      <c r="E128" s="511">
        <v>40</v>
      </c>
      <c r="F128" s="47">
        <v>0</v>
      </c>
      <c r="G128" s="292">
        <v>40</v>
      </c>
      <c r="H128" s="487">
        <v>3.3517680576504105</v>
      </c>
    </row>
    <row r="129" spans="2:8">
      <c r="B129" s="71">
        <v>5107297</v>
      </c>
      <c r="C129" s="2" t="s">
        <v>121</v>
      </c>
      <c r="D129" s="92">
        <v>4102</v>
      </c>
      <c r="E129" s="511">
        <v>0</v>
      </c>
      <c r="F129" s="47">
        <v>0</v>
      </c>
      <c r="G129" s="292">
        <v>0</v>
      </c>
      <c r="H129" s="487">
        <v>0</v>
      </c>
    </row>
    <row r="130" spans="2:8">
      <c r="B130" s="71">
        <v>5107305</v>
      </c>
      <c r="C130" s="2" t="s">
        <v>122</v>
      </c>
      <c r="D130" s="92">
        <v>21351</v>
      </c>
      <c r="E130" s="511">
        <v>22</v>
      </c>
      <c r="F130" s="47">
        <v>0</v>
      </c>
      <c r="G130" s="292">
        <v>22</v>
      </c>
      <c r="H130" s="487">
        <v>1.0303967027305514</v>
      </c>
    </row>
    <row r="131" spans="2:8">
      <c r="B131" s="71">
        <v>5107354</v>
      </c>
      <c r="C131" s="2" t="s">
        <v>123</v>
      </c>
      <c r="D131" s="92">
        <v>5646</v>
      </c>
      <c r="E131" s="511">
        <v>0</v>
      </c>
      <c r="F131" s="47">
        <v>0</v>
      </c>
      <c r="G131" s="292">
        <v>0</v>
      </c>
      <c r="H131" s="487">
        <v>0</v>
      </c>
    </row>
    <row r="132" spans="2:8">
      <c r="B132" s="71">
        <v>5107107</v>
      </c>
      <c r="C132" s="2" t="s">
        <v>124</v>
      </c>
      <c r="D132" s="92">
        <v>18788</v>
      </c>
      <c r="E132" s="511">
        <v>34</v>
      </c>
      <c r="F132" s="47">
        <v>9</v>
      </c>
      <c r="G132" s="292">
        <v>43</v>
      </c>
      <c r="H132" s="487">
        <v>2.2886949116457314</v>
      </c>
    </row>
    <row r="133" spans="2:8">
      <c r="B133" s="71">
        <v>5107404</v>
      </c>
      <c r="C133" s="2" t="s">
        <v>125</v>
      </c>
      <c r="D133" s="92">
        <v>4823</v>
      </c>
      <c r="E133" s="511">
        <v>0</v>
      </c>
      <c r="F133" s="47">
        <v>0</v>
      </c>
      <c r="G133" s="292">
        <v>0</v>
      </c>
      <c r="H133" s="487">
        <v>0</v>
      </c>
    </row>
    <row r="134" spans="2:8">
      <c r="B134" s="71">
        <v>5107875</v>
      </c>
      <c r="C134" s="2" t="s">
        <v>126</v>
      </c>
      <c r="D134" s="92">
        <v>27485</v>
      </c>
      <c r="E134" s="511">
        <v>33</v>
      </c>
      <c r="F134" s="47">
        <v>19</v>
      </c>
      <c r="G134" s="292">
        <v>52</v>
      </c>
      <c r="H134" s="487">
        <v>1.8919410587593233</v>
      </c>
    </row>
    <row r="135" spans="2:8">
      <c r="B135" s="71">
        <v>5107883</v>
      </c>
      <c r="C135" s="2" t="s">
        <v>127</v>
      </c>
      <c r="D135" s="92">
        <v>1705</v>
      </c>
      <c r="E135" s="511">
        <v>0</v>
      </c>
      <c r="F135" s="47">
        <v>0</v>
      </c>
      <c r="G135" s="292">
        <v>0</v>
      </c>
      <c r="H135" s="487">
        <v>0</v>
      </c>
    </row>
    <row r="136" spans="2:8">
      <c r="B136" s="71">
        <v>5107909</v>
      </c>
      <c r="C136" s="2" t="s">
        <v>128</v>
      </c>
      <c r="D136" s="92">
        <v>148960</v>
      </c>
      <c r="E136" s="511">
        <v>152</v>
      </c>
      <c r="F136" s="47">
        <v>141</v>
      </c>
      <c r="G136" s="292">
        <v>293</v>
      </c>
      <c r="H136" s="487">
        <v>1.9669709989258861</v>
      </c>
    </row>
    <row r="137" spans="2:8">
      <c r="B137" s="71">
        <v>5107925</v>
      </c>
      <c r="C137" s="2" t="s">
        <v>129</v>
      </c>
      <c r="D137" s="92">
        <v>94941</v>
      </c>
      <c r="E137" s="511">
        <v>148</v>
      </c>
      <c r="F137" s="47">
        <v>71</v>
      </c>
      <c r="G137" s="292">
        <v>219</v>
      </c>
      <c r="H137" s="487">
        <v>2.3066957373526717</v>
      </c>
    </row>
    <row r="138" spans="2:8">
      <c r="B138" s="71">
        <v>5107941</v>
      </c>
      <c r="C138" s="2" t="s">
        <v>130</v>
      </c>
      <c r="D138" s="92">
        <v>9357</v>
      </c>
      <c r="E138" s="511">
        <v>14</v>
      </c>
      <c r="F138" s="47">
        <v>0</v>
      </c>
      <c r="G138" s="292">
        <v>14</v>
      </c>
      <c r="H138" s="487">
        <v>1.4962060489473124</v>
      </c>
    </row>
    <row r="139" spans="2:8">
      <c r="B139" s="71">
        <v>5107958</v>
      </c>
      <c r="C139" s="2" t="s">
        <v>131</v>
      </c>
      <c r="D139" s="92">
        <v>107631</v>
      </c>
      <c r="E139" s="511">
        <v>101</v>
      </c>
      <c r="F139" s="47">
        <v>87</v>
      </c>
      <c r="G139" s="292">
        <v>188</v>
      </c>
      <c r="H139" s="487">
        <v>1.7467086620025829</v>
      </c>
    </row>
    <row r="140" spans="2:8">
      <c r="B140" s="71">
        <v>5108006</v>
      </c>
      <c r="C140" s="2" t="s">
        <v>132</v>
      </c>
      <c r="D140" s="92">
        <v>14380</v>
      </c>
      <c r="E140" s="511">
        <v>20</v>
      </c>
      <c r="F140" s="47">
        <v>0</v>
      </c>
      <c r="G140" s="292">
        <v>20</v>
      </c>
      <c r="H140" s="487">
        <v>1.3908205841446453</v>
      </c>
    </row>
    <row r="141" spans="2:8">
      <c r="B141" s="71">
        <v>5108055</v>
      </c>
      <c r="C141" s="2" t="s">
        <v>133</v>
      </c>
      <c r="D141" s="92">
        <v>9284</v>
      </c>
      <c r="E141" s="511">
        <v>37</v>
      </c>
      <c r="F141" s="47">
        <v>0</v>
      </c>
      <c r="G141" s="292">
        <v>37</v>
      </c>
      <c r="H141" s="487">
        <v>3.9853511417492458</v>
      </c>
    </row>
    <row r="142" spans="2:8">
      <c r="B142" s="71">
        <v>5108105</v>
      </c>
      <c r="C142" s="2" t="s">
        <v>134</v>
      </c>
      <c r="D142" s="92">
        <v>3761</v>
      </c>
      <c r="E142" s="511">
        <v>14</v>
      </c>
      <c r="F142" s="47">
        <v>0</v>
      </c>
      <c r="G142" s="292">
        <v>14</v>
      </c>
      <c r="H142" s="487">
        <v>3.722414251528849</v>
      </c>
    </row>
    <row r="143" spans="2:8">
      <c r="B143" s="71">
        <v>5108204</v>
      </c>
      <c r="C143" s="2" t="s">
        <v>135</v>
      </c>
      <c r="D143" s="92">
        <v>3487</v>
      </c>
      <c r="E143" s="511">
        <v>22</v>
      </c>
      <c r="F143" s="47">
        <v>2</v>
      </c>
      <c r="G143" s="292">
        <v>24</v>
      </c>
      <c r="H143" s="487">
        <v>6.8827071981646117</v>
      </c>
    </row>
    <row r="144" spans="2:8">
      <c r="B144" s="71">
        <v>5108303</v>
      </c>
      <c r="C144" s="2" t="s">
        <v>136</v>
      </c>
      <c r="D144" s="92">
        <v>3455</v>
      </c>
      <c r="E144" s="511">
        <v>0</v>
      </c>
      <c r="F144" s="47">
        <v>0</v>
      </c>
      <c r="G144" s="292">
        <v>0</v>
      </c>
      <c r="H144" s="487">
        <v>0</v>
      </c>
    </row>
    <row r="145" spans="2:8">
      <c r="B145" s="71">
        <v>5108352</v>
      </c>
      <c r="C145" s="2" t="s">
        <v>137</v>
      </c>
      <c r="D145" s="92">
        <v>3124</v>
      </c>
      <c r="E145" s="511">
        <v>5</v>
      </c>
      <c r="F145" s="47">
        <v>0</v>
      </c>
      <c r="G145" s="292">
        <v>5</v>
      </c>
      <c r="H145" s="487">
        <v>1.6005121638924455</v>
      </c>
    </row>
    <row r="146" spans="2:8">
      <c r="B146" s="71">
        <v>5108402</v>
      </c>
      <c r="C146" s="2" t="s">
        <v>138</v>
      </c>
      <c r="D146" s="92">
        <v>290383</v>
      </c>
      <c r="E146" s="511">
        <v>394</v>
      </c>
      <c r="F146" s="47">
        <v>110</v>
      </c>
      <c r="G146" s="292">
        <v>504</v>
      </c>
      <c r="H146" s="487">
        <v>1.7356387942820344</v>
      </c>
    </row>
    <row r="147" spans="2:8">
      <c r="B147" s="71">
        <v>5108501</v>
      </c>
      <c r="C147" s="2" t="s">
        <v>139</v>
      </c>
      <c r="D147" s="92">
        <v>11731</v>
      </c>
      <c r="E147" s="511">
        <v>0</v>
      </c>
      <c r="F147" s="47">
        <v>0</v>
      </c>
      <c r="G147" s="292">
        <v>0</v>
      </c>
      <c r="H147" s="487">
        <v>0</v>
      </c>
    </row>
    <row r="148" spans="2:8">
      <c r="B148" s="71">
        <v>5105507</v>
      </c>
      <c r="C148" s="2" t="s">
        <v>140</v>
      </c>
      <c r="D148" s="92">
        <v>16412</v>
      </c>
      <c r="E148" s="511">
        <v>44</v>
      </c>
      <c r="F148" s="47">
        <v>0</v>
      </c>
      <c r="G148" s="292">
        <v>44</v>
      </c>
      <c r="H148" s="487">
        <v>2.6809651474530831</v>
      </c>
    </row>
    <row r="149" spans="2:8">
      <c r="B149" s="62">
        <v>5108600</v>
      </c>
      <c r="C149" s="6" t="s">
        <v>141</v>
      </c>
      <c r="D149" s="59">
        <v>26946</v>
      </c>
      <c r="E149" s="291">
        <v>41</v>
      </c>
      <c r="F149" s="50">
        <v>0</v>
      </c>
      <c r="G149" s="293">
        <v>41</v>
      </c>
      <c r="H149" s="487">
        <v>1.5215616418021227</v>
      </c>
    </row>
    <row r="150" spans="2:8">
      <c r="B150" t="s">
        <v>275</v>
      </c>
      <c r="D150" s="17"/>
      <c r="E150" s="17"/>
      <c r="G150" s="538"/>
      <c r="H150" s="539"/>
    </row>
    <row r="152" spans="2:8">
      <c r="B152" s="17" t="s">
        <v>206</v>
      </c>
    </row>
    <row r="153" spans="2:8">
      <c r="B153" s="19" t="s">
        <v>505</v>
      </c>
    </row>
    <row r="154" spans="2:8">
      <c r="B154" s="424" t="s">
        <v>508</v>
      </c>
    </row>
    <row r="155" spans="2:8">
      <c r="B155" t="s">
        <v>698</v>
      </c>
    </row>
  </sheetData>
  <mergeCells count="1">
    <mergeCell ref="B1:H1"/>
  </mergeCells>
  <hyperlinks>
    <hyperlink ref="B5" location="ÍNDICE!A1" display="VOLTAR"/>
    <hyperlink ref="B154" r:id="rId1" display="https://datasus.saude.gov.br/cnes-recursos-fisicos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9"/>
  </sheetPr>
  <dimension ref="B1:W156"/>
  <sheetViews>
    <sheetView showGridLines="0" topLeftCell="F1" workbookViewId="0">
      <selection activeCell="V10" sqref="V10"/>
    </sheetView>
  </sheetViews>
  <sheetFormatPr defaultRowHeight="15"/>
  <cols>
    <col min="3" max="3" width="30" bestFit="1" customWidth="1"/>
    <col min="4" max="4" width="20.5703125" customWidth="1"/>
    <col min="5" max="22" width="14.7109375" customWidth="1"/>
    <col min="23" max="23" width="15.42578125" customWidth="1"/>
  </cols>
  <sheetData>
    <row r="1" spans="2:23">
      <c r="B1" s="631" t="s">
        <v>685</v>
      </c>
      <c r="C1" s="631"/>
      <c r="D1" s="631"/>
      <c r="E1" s="631"/>
      <c r="F1" s="631"/>
      <c r="G1" s="631"/>
      <c r="H1" s="631"/>
      <c r="I1" s="631"/>
      <c r="J1" s="631"/>
    </row>
    <row r="2" spans="2:23">
      <c r="B2" s="20" t="s">
        <v>733</v>
      </c>
      <c r="G2" s="20"/>
    </row>
    <row r="3" spans="2:23">
      <c r="B3" s="20" t="s">
        <v>686</v>
      </c>
      <c r="G3" s="20"/>
    </row>
    <row r="4" spans="2:23">
      <c r="B4" s="103">
        <v>2021</v>
      </c>
      <c r="G4" s="21"/>
    </row>
    <row r="5" spans="2:23">
      <c r="B5" s="102" t="s">
        <v>647</v>
      </c>
      <c r="G5" s="21"/>
    </row>
    <row r="6" spans="2:23" ht="15.75" thickBot="1"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2:23" ht="70.900000000000006" customHeight="1" thickBot="1">
      <c r="B7" s="15" t="s">
        <v>186</v>
      </c>
      <c r="C7" s="1" t="s">
        <v>0</v>
      </c>
      <c r="D7" s="91" t="s">
        <v>699</v>
      </c>
      <c r="E7" s="36" t="s">
        <v>209</v>
      </c>
      <c r="F7" s="36" t="s">
        <v>463</v>
      </c>
      <c r="G7" s="36" t="s">
        <v>448</v>
      </c>
      <c r="H7" s="36" t="s">
        <v>449</v>
      </c>
      <c r="I7" s="36" t="s">
        <v>208</v>
      </c>
      <c r="J7" s="36" t="s">
        <v>450</v>
      </c>
      <c r="K7" s="36" t="s">
        <v>451</v>
      </c>
      <c r="L7" s="36" t="s">
        <v>452</v>
      </c>
      <c r="M7" s="36" t="s">
        <v>453</v>
      </c>
      <c r="N7" s="36" t="s">
        <v>454</v>
      </c>
      <c r="O7" s="36" t="s">
        <v>455</v>
      </c>
      <c r="P7" s="36" t="s">
        <v>456</v>
      </c>
      <c r="Q7" s="36" t="s">
        <v>457</v>
      </c>
      <c r="R7" s="36" t="s">
        <v>458</v>
      </c>
      <c r="S7" s="36" t="s">
        <v>459</v>
      </c>
      <c r="T7" s="36" t="s">
        <v>460</v>
      </c>
      <c r="U7" s="37" t="s">
        <v>461</v>
      </c>
      <c r="V7" s="91" t="s">
        <v>462</v>
      </c>
      <c r="W7" s="286" t="s">
        <v>687</v>
      </c>
    </row>
    <row r="8" spans="2:23">
      <c r="B8" s="15" t="s">
        <v>191</v>
      </c>
      <c r="C8" s="7" t="s">
        <v>192</v>
      </c>
      <c r="D8" s="93" t="s">
        <v>193</v>
      </c>
      <c r="E8" s="52" t="s">
        <v>194</v>
      </c>
      <c r="F8" s="52" t="s">
        <v>195</v>
      </c>
      <c r="G8" s="52" t="s">
        <v>196</v>
      </c>
      <c r="H8" s="52" t="s">
        <v>203</v>
      </c>
      <c r="I8" s="52" t="s">
        <v>204</v>
      </c>
      <c r="J8" s="52" t="s">
        <v>279</v>
      </c>
      <c r="K8" s="52" t="s">
        <v>284</v>
      </c>
      <c r="L8" s="52" t="s">
        <v>280</v>
      </c>
      <c r="M8" s="52" t="s">
        <v>281</v>
      </c>
      <c r="N8" s="52" t="s">
        <v>282</v>
      </c>
      <c r="O8" s="52" t="s">
        <v>403</v>
      </c>
      <c r="P8" s="52" t="s">
        <v>404</v>
      </c>
      <c r="Q8" s="52" t="s">
        <v>405</v>
      </c>
      <c r="R8" s="52" t="s">
        <v>406</v>
      </c>
      <c r="S8" s="52" t="s">
        <v>407</v>
      </c>
      <c r="T8" s="52" t="s">
        <v>408</v>
      </c>
      <c r="U8" s="86" t="s">
        <v>409</v>
      </c>
      <c r="V8" s="93" t="s">
        <v>464</v>
      </c>
      <c r="W8" s="235" t="s">
        <v>465</v>
      </c>
    </row>
    <row r="9" spans="2:23">
      <c r="B9" s="71">
        <v>5100102</v>
      </c>
      <c r="C9" s="615" t="s">
        <v>1</v>
      </c>
      <c r="D9" s="92">
        <v>5309</v>
      </c>
      <c r="E9">
        <v>0</v>
      </c>
      <c r="F9">
        <v>1</v>
      </c>
      <c r="G9">
        <v>0</v>
      </c>
      <c r="H9">
        <v>2</v>
      </c>
      <c r="I9">
        <v>6</v>
      </c>
      <c r="J9">
        <v>2</v>
      </c>
      <c r="K9">
        <v>0</v>
      </c>
      <c r="L9">
        <v>0</v>
      </c>
      <c r="M9">
        <v>1</v>
      </c>
      <c r="N9">
        <v>1</v>
      </c>
      <c r="O9">
        <v>3</v>
      </c>
      <c r="P9">
        <v>0</v>
      </c>
      <c r="Q9">
        <v>1</v>
      </c>
      <c r="R9">
        <v>0</v>
      </c>
      <c r="S9">
        <v>0</v>
      </c>
      <c r="T9">
        <v>0</v>
      </c>
      <c r="U9" s="2">
        <v>0</v>
      </c>
      <c r="V9" s="540">
        <v>17</v>
      </c>
      <c r="W9" s="29">
        <v>3.2021096251648142</v>
      </c>
    </row>
    <row r="10" spans="2:23">
      <c r="B10" s="71">
        <v>5100201</v>
      </c>
      <c r="C10" s="2" t="s">
        <v>2</v>
      </c>
      <c r="D10" s="92">
        <v>26679</v>
      </c>
      <c r="E10">
        <v>8</v>
      </c>
      <c r="F10">
        <v>3</v>
      </c>
      <c r="G10">
        <v>2</v>
      </c>
      <c r="H10">
        <v>19</v>
      </c>
      <c r="I10">
        <v>38</v>
      </c>
      <c r="J10">
        <v>17</v>
      </c>
      <c r="K10">
        <v>4</v>
      </c>
      <c r="L10">
        <v>3</v>
      </c>
      <c r="M10">
        <v>6</v>
      </c>
      <c r="N10">
        <v>6</v>
      </c>
      <c r="O10">
        <v>25</v>
      </c>
      <c r="P10">
        <v>2</v>
      </c>
      <c r="Q10">
        <v>9</v>
      </c>
      <c r="R10">
        <v>0</v>
      </c>
      <c r="S10">
        <v>1</v>
      </c>
      <c r="T10">
        <v>13</v>
      </c>
      <c r="U10" s="2">
        <v>16</v>
      </c>
      <c r="V10" s="540">
        <v>172</v>
      </c>
      <c r="W10" s="29">
        <v>6.4470182540574985</v>
      </c>
    </row>
    <row r="11" spans="2:23">
      <c r="B11" s="71">
        <v>5100250</v>
      </c>
      <c r="C11" s="2" t="s">
        <v>3</v>
      </c>
      <c r="D11" s="92">
        <v>52105</v>
      </c>
      <c r="E11">
        <v>11</v>
      </c>
      <c r="F11">
        <v>11</v>
      </c>
      <c r="G11">
        <v>6</v>
      </c>
      <c r="H11">
        <v>39</v>
      </c>
      <c r="I11">
        <v>98</v>
      </c>
      <c r="J11">
        <v>30</v>
      </c>
      <c r="K11">
        <v>7</v>
      </c>
      <c r="L11">
        <v>8</v>
      </c>
      <c r="M11">
        <v>9</v>
      </c>
      <c r="N11">
        <v>10</v>
      </c>
      <c r="O11">
        <v>37</v>
      </c>
      <c r="P11">
        <v>7</v>
      </c>
      <c r="Q11">
        <v>23</v>
      </c>
      <c r="R11">
        <v>1</v>
      </c>
      <c r="S11">
        <v>7</v>
      </c>
      <c r="T11">
        <v>32</v>
      </c>
      <c r="U11" s="2">
        <v>13</v>
      </c>
      <c r="V11" s="540">
        <v>349</v>
      </c>
      <c r="W11" s="29">
        <v>6.6980136263314458</v>
      </c>
    </row>
    <row r="12" spans="2:23">
      <c r="B12" s="71">
        <v>5100300</v>
      </c>
      <c r="C12" s="2" t="s">
        <v>4</v>
      </c>
      <c r="D12" s="92">
        <v>19714</v>
      </c>
      <c r="E12">
        <v>2</v>
      </c>
      <c r="F12">
        <v>6</v>
      </c>
      <c r="G12">
        <v>0</v>
      </c>
      <c r="H12">
        <v>15</v>
      </c>
      <c r="I12">
        <v>21</v>
      </c>
      <c r="J12">
        <v>3</v>
      </c>
      <c r="K12">
        <v>2</v>
      </c>
      <c r="L12">
        <v>2</v>
      </c>
      <c r="M12">
        <v>4</v>
      </c>
      <c r="N12">
        <v>2</v>
      </c>
      <c r="O12">
        <v>12</v>
      </c>
      <c r="P12">
        <v>2</v>
      </c>
      <c r="Q12">
        <v>4</v>
      </c>
      <c r="R12">
        <v>1</v>
      </c>
      <c r="S12">
        <v>0</v>
      </c>
      <c r="T12">
        <v>3</v>
      </c>
      <c r="U12" s="2">
        <v>0</v>
      </c>
      <c r="V12" s="540">
        <v>79</v>
      </c>
      <c r="W12" s="29">
        <v>4.0073044536877349</v>
      </c>
    </row>
    <row r="13" spans="2:23">
      <c r="B13" s="71">
        <v>5100359</v>
      </c>
      <c r="C13" s="2" t="s">
        <v>5</v>
      </c>
      <c r="D13" s="92">
        <v>7092</v>
      </c>
      <c r="E13">
        <v>1</v>
      </c>
      <c r="F13">
        <v>1</v>
      </c>
      <c r="G13">
        <v>0</v>
      </c>
      <c r="H13">
        <v>2</v>
      </c>
      <c r="I13">
        <v>10</v>
      </c>
      <c r="J13">
        <v>1</v>
      </c>
      <c r="K13">
        <v>0</v>
      </c>
      <c r="L13">
        <v>0</v>
      </c>
      <c r="M13">
        <v>1</v>
      </c>
      <c r="N13">
        <v>1</v>
      </c>
      <c r="O13">
        <v>3</v>
      </c>
      <c r="P13">
        <v>0</v>
      </c>
      <c r="Q13">
        <v>1</v>
      </c>
      <c r="R13">
        <v>0</v>
      </c>
      <c r="S13">
        <v>0</v>
      </c>
      <c r="T13">
        <v>0</v>
      </c>
      <c r="U13" s="2">
        <v>0</v>
      </c>
      <c r="V13" s="540">
        <v>21</v>
      </c>
      <c r="W13" s="29">
        <v>2.9610829103214891</v>
      </c>
    </row>
    <row r="14" spans="2:23">
      <c r="B14" s="71">
        <v>5100409</v>
      </c>
      <c r="C14" s="2" t="s">
        <v>6</v>
      </c>
      <c r="D14" s="92">
        <v>12323</v>
      </c>
      <c r="E14">
        <v>0</v>
      </c>
      <c r="F14">
        <v>1</v>
      </c>
      <c r="G14">
        <v>0</v>
      </c>
      <c r="H14">
        <v>3</v>
      </c>
      <c r="I14">
        <v>8</v>
      </c>
      <c r="J14">
        <v>4</v>
      </c>
      <c r="K14">
        <v>1</v>
      </c>
      <c r="L14">
        <v>0</v>
      </c>
      <c r="M14">
        <v>1</v>
      </c>
      <c r="N14">
        <v>1</v>
      </c>
      <c r="O14">
        <v>7</v>
      </c>
      <c r="P14">
        <v>0</v>
      </c>
      <c r="Q14">
        <v>2</v>
      </c>
      <c r="R14">
        <v>0</v>
      </c>
      <c r="S14">
        <v>0</v>
      </c>
      <c r="T14">
        <v>0</v>
      </c>
      <c r="U14" s="2">
        <v>2</v>
      </c>
      <c r="V14" s="540">
        <v>30</v>
      </c>
      <c r="W14" s="29">
        <v>2.4344721252941652</v>
      </c>
    </row>
    <row r="15" spans="2:23">
      <c r="B15" s="71">
        <v>5100508</v>
      </c>
      <c r="C15" s="2" t="s">
        <v>7</v>
      </c>
      <c r="D15" s="92">
        <v>11587</v>
      </c>
      <c r="E15">
        <v>1</v>
      </c>
      <c r="F15">
        <v>1</v>
      </c>
      <c r="G15">
        <v>0</v>
      </c>
      <c r="H15">
        <v>4</v>
      </c>
      <c r="I15">
        <v>18</v>
      </c>
      <c r="J15">
        <v>1</v>
      </c>
      <c r="K15">
        <v>0</v>
      </c>
      <c r="L15">
        <v>0</v>
      </c>
      <c r="M15">
        <v>2</v>
      </c>
      <c r="N15">
        <v>0</v>
      </c>
      <c r="O15">
        <v>3</v>
      </c>
      <c r="P15">
        <v>0</v>
      </c>
      <c r="Q15">
        <v>1</v>
      </c>
      <c r="R15">
        <v>0</v>
      </c>
      <c r="S15">
        <v>0</v>
      </c>
      <c r="T15">
        <v>0</v>
      </c>
      <c r="U15" s="2">
        <v>0</v>
      </c>
      <c r="V15" s="540">
        <v>31</v>
      </c>
      <c r="W15" s="29">
        <v>2.6754120997669801</v>
      </c>
    </row>
    <row r="16" spans="2:23">
      <c r="B16" s="71">
        <v>5100607</v>
      </c>
      <c r="C16" s="2" t="s">
        <v>8</v>
      </c>
      <c r="D16" s="92">
        <v>11413</v>
      </c>
      <c r="E16">
        <v>2</v>
      </c>
      <c r="F16">
        <v>3</v>
      </c>
      <c r="G16">
        <v>1</v>
      </c>
      <c r="H16">
        <v>3</v>
      </c>
      <c r="I16">
        <v>16</v>
      </c>
      <c r="J16">
        <v>2</v>
      </c>
      <c r="K16">
        <v>1</v>
      </c>
      <c r="L16">
        <v>0</v>
      </c>
      <c r="M16">
        <v>2</v>
      </c>
      <c r="N16">
        <v>1</v>
      </c>
      <c r="O16">
        <v>10</v>
      </c>
      <c r="P16">
        <v>1</v>
      </c>
      <c r="Q16">
        <v>2</v>
      </c>
      <c r="R16">
        <v>0</v>
      </c>
      <c r="S16">
        <v>0</v>
      </c>
      <c r="T16">
        <v>2</v>
      </c>
      <c r="U16" s="2">
        <v>1</v>
      </c>
      <c r="V16" s="540">
        <v>47</v>
      </c>
      <c r="W16" s="29">
        <v>4.1181109261368611</v>
      </c>
    </row>
    <row r="17" spans="2:23">
      <c r="B17" s="71">
        <v>5100805</v>
      </c>
      <c r="C17" s="2" t="s">
        <v>9</v>
      </c>
      <c r="D17" s="92">
        <v>10431</v>
      </c>
      <c r="E17">
        <v>0</v>
      </c>
      <c r="F17">
        <v>2</v>
      </c>
      <c r="G17">
        <v>0</v>
      </c>
      <c r="H17">
        <v>3</v>
      </c>
      <c r="I17">
        <v>12</v>
      </c>
      <c r="J17">
        <v>2</v>
      </c>
      <c r="K17">
        <v>0</v>
      </c>
      <c r="L17">
        <v>0</v>
      </c>
      <c r="M17">
        <v>2</v>
      </c>
      <c r="N17">
        <v>0</v>
      </c>
      <c r="O17">
        <v>3</v>
      </c>
      <c r="P17">
        <v>0</v>
      </c>
      <c r="Q17">
        <v>1</v>
      </c>
      <c r="R17">
        <v>0</v>
      </c>
      <c r="S17">
        <v>0</v>
      </c>
      <c r="T17">
        <v>0</v>
      </c>
      <c r="U17" s="2">
        <v>0</v>
      </c>
      <c r="V17" s="540">
        <v>25</v>
      </c>
      <c r="W17" s="29">
        <v>2.3967021378583069</v>
      </c>
    </row>
    <row r="18" spans="2:23">
      <c r="B18" s="71">
        <v>5101001</v>
      </c>
      <c r="C18" s="2" t="s">
        <v>10</v>
      </c>
      <c r="D18" s="92">
        <v>3064</v>
      </c>
      <c r="E18">
        <v>1</v>
      </c>
      <c r="F18">
        <v>2</v>
      </c>
      <c r="G18">
        <v>1</v>
      </c>
      <c r="H18">
        <v>1</v>
      </c>
      <c r="I18">
        <v>9</v>
      </c>
      <c r="J18">
        <v>2</v>
      </c>
      <c r="K18">
        <v>0</v>
      </c>
      <c r="L18">
        <v>0</v>
      </c>
      <c r="M18">
        <v>0</v>
      </c>
      <c r="N18">
        <v>1</v>
      </c>
      <c r="O18">
        <v>1</v>
      </c>
      <c r="P18">
        <v>0</v>
      </c>
      <c r="Q18">
        <v>2</v>
      </c>
      <c r="R18">
        <v>0</v>
      </c>
      <c r="S18">
        <v>0</v>
      </c>
      <c r="T18">
        <v>0</v>
      </c>
      <c r="U18" s="2">
        <v>0</v>
      </c>
      <c r="V18" s="540">
        <v>20</v>
      </c>
      <c r="W18" s="29">
        <v>6.5274151436031325</v>
      </c>
    </row>
    <row r="19" spans="2:23">
      <c r="B19" s="71">
        <v>5101209</v>
      </c>
      <c r="C19" s="2" t="s">
        <v>11</v>
      </c>
      <c r="D19" s="92">
        <v>909</v>
      </c>
      <c r="E19">
        <v>0</v>
      </c>
      <c r="F19">
        <v>1</v>
      </c>
      <c r="G19">
        <v>0</v>
      </c>
      <c r="H19">
        <v>0</v>
      </c>
      <c r="I19">
        <v>2</v>
      </c>
      <c r="J19">
        <v>1</v>
      </c>
      <c r="K19">
        <v>0</v>
      </c>
      <c r="L19">
        <v>0</v>
      </c>
      <c r="M19">
        <v>1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 s="2">
        <v>0</v>
      </c>
      <c r="V19" s="540">
        <v>6</v>
      </c>
      <c r="W19" s="29">
        <v>6.6006600660066006</v>
      </c>
    </row>
    <row r="20" spans="2:23">
      <c r="B20" s="71">
        <v>5101258</v>
      </c>
      <c r="C20" s="2" t="s">
        <v>12</v>
      </c>
      <c r="D20" s="92">
        <v>17078</v>
      </c>
      <c r="E20">
        <v>1</v>
      </c>
      <c r="F20">
        <v>3</v>
      </c>
      <c r="G20">
        <v>0</v>
      </c>
      <c r="H20">
        <v>4</v>
      </c>
      <c r="I20">
        <v>10</v>
      </c>
      <c r="J20">
        <v>6</v>
      </c>
      <c r="K20">
        <v>2</v>
      </c>
      <c r="L20">
        <v>0</v>
      </c>
      <c r="M20">
        <v>3</v>
      </c>
      <c r="N20">
        <v>1</v>
      </c>
      <c r="O20">
        <v>7</v>
      </c>
      <c r="P20">
        <v>2</v>
      </c>
      <c r="Q20">
        <v>3</v>
      </c>
      <c r="R20">
        <v>0</v>
      </c>
      <c r="S20">
        <v>0</v>
      </c>
      <c r="T20">
        <v>1</v>
      </c>
      <c r="U20" s="2">
        <v>4</v>
      </c>
      <c r="V20" s="540">
        <v>47</v>
      </c>
      <c r="W20" s="29">
        <v>2.752078697739782</v>
      </c>
    </row>
    <row r="21" spans="2:23">
      <c r="B21" s="71">
        <v>5101308</v>
      </c>
      <c r="C21" s="2" t="s">
        <v>13</v>
      </c>
      <c r="D21" s="92">
        <v>9399</v>
      </c>
      <c r="E21">
        <v>2</v>
      </c>
      <c r="F21">
        <v>1</v>
      </c>
      <c r="G21">
        <v>1</v>
      </c>
      <c r="H21">
        <v>6</v>
      </c>
      <c r="I21">
        <v>20</v>
      </c>
      <c r="J21">
        <v>3</v>
      </c>
      <c r="K21">
        <v>1</v>
      </c>
      <c r="L21">
        <v>2</v>
      </c>
      <c r="M21">
        <v>0</v>
      </c>
      <c r="N21">
        <v>2</v>
      </c>
      <c r="O21">
        <v>7</v>
      </c>
      <c r="P21">
        <v>1</v>
      </c>
      <c r="Q21">
        <v>1</v>
      </c>
      <c r="R21">
        <v>1</v>
      </c>
      <c r="S21">
        <v>0</v>
      </c>
      <c r="T21">
        <v>4</v>
      </c>
      <c r="U21" s="2">
        <v>0</v>
      </c>
      <c r="V21" s="540">
        <v>52</v>
      </c>
      <c r="W21" s="29">
        <v>5.532503457814661</v>
      </c>
    </row>
    <row r="22" spans="2:23">
      <c r="B22" s="71">
        <v>5101407</v>
      </c>
      <c r="C22" s="2" t="s">
        <v>14</v>
      </c>
      <c r="D22" s="92">
        <v>23067</v>
      </c>
      <c r="E22">
        <v>1</v>
      </c>
      <c r="F22">
        <v>3</v>
      </c>
      <c r="G22">
        <v>0</v>
      </c>
      <c r="H22">
        <v>5</v>
      </c>
      <c r="I22">
        <v>23</v>
      </c>
      <c r="J22">
        <v>2</v>
      </c>
      <c r="K22">
        <v>0</v>
      </c>
      <c r="L22">
        <v>1</v>
      </c>
      <c r="M22">
        <v>4</v>
      </c>
      <c r="N22">
        <v>2</v>
      </c>
      <c r="O22">
        <v>11</v>
      </c>
      <c r="P22">
        <v>1</v>
      </c>
      <c r="Q22">
        <v>0</v>
      </c>
      <c r="R22">
        <v>0</v>
      </c>
      <c r="S22">
        <v>0</v>
      </c>
      <c r="T22">
        <v>2</v>
      </c>
      <c r="U22" s="2">
        <v>2</v>
      </c>
      <c r="V22" s="540">
        <v>57</v>
      </c>
      <c r="W22" s="29">
        <v>2.4710625568994669</v>
      </c>
    </row>
    <row r="23" spans="2:23">
      <c r="B23" s="71">
        <v>5101605</v>
      </c>
      <c r="C23" s="2" t="s">
        <v>15</v>
      </c>
      <c r="D23" s="92">
        <v>8165</v>
      </c>
      <c r="E23">
        <v>0</v>
      </c>
      <c r="F23">
        <v>0</v>
      </c>
      <c r="G23">
        <v>0</v>
      </c>
      <c r="H23">
        <v>1</v>
      </c>
      <c r="I23">
        <v>7</v>
      </c>
      <c r="J23">
        <v>1</v>
      </c>
      <c r="K23">
        <v>0</v>
      </c>
      <c r="L23">
        <v>1</v>
      </c>
      <c r="M23">
        <v>2</v>
      </c>
      <c r="N23">
        <v>0</v>
      </c>
      <c r="O23">
        <v>2</v>
      </c>
      <c r="P23">
        <v>0</v>
      </c>
      <c r="Q23">
        <v>0</v>
      </c>
      <c r="R23">
        <v>0</v>
      </c>
      <c r="S23">
        <v>0</v>
      </c>
      <c r="T23">
        <v>2</v>
      </c>
      <c r="U23" s="2">
        <v>1</v>
      </c>
      <c r="V23" s="540">
        <v>17</v>
      </c>
      <c r="W23" s="29">
        <v>2.0820575627679117</v>
      </c>
    </row>
    <row r="24" spans="2:23">
      <c r="B24" s="71">
        <v>5101704</v>
      </c>
      <c r="C24" s="2" t="s">
        <v>16</v>
      </c>
      <c r="D24" s="92">
        <v>35642</v>
      </c>
      <c r="E24">
        <v>3</v>
      </c>
      <c r="F24">
        <v>4</v>
      </c>
      <c r="G24">
        <v>1</v>
      </c>
      <c r="H24">
        <v>10</v>
      </c>
      <c r="I24">
        <v>25</v>
      </c>
      <c r="J24">
        <v>14</v>
      </c>
      <c r="K24">
        <v>2</v>
      </c>
      <c r="L24">
        <v>3</v>
      </c>
      <c r="M24">
        <v>5</v>
      </c>
      <c r="N24">
        <v>1</v>
      </c>
      <c r="O24">
        <v>8</v>
      </c>
      <c r="P24">
        <v>2</v>
      </c>
      <c r="Q24">
        <v>7</v>
      </c>
      <c r="R24">
        <v>1</v>
      </c>
      <c r="S24">
        <v>4</v>
      </c>
      <c r="T24">
        <v>4</v>
      </c>
      <c r="U24" s="2">
        <v>6</v>
      </c>
      <c r="V24" s="540">
        <v>100</v>
      </c>
      <c r="W24" s="29">
        <v>2.8056786936760001</v>
      </c>
    </row>
    <row r="25" spans="2:23">
      <c r="B25" s="71">
        <v>5101803</v>
      </c>
      <c r="C25" s="2" t="s">
        <v>17</v>
      </c>
      <c r="D25" s="92">
        <v>61702</v>
      </c>
      <c r="E25">
        <v>27</v>
      </c>
      <c r="F25">
        <v>57</v>
      </c>
      <c r="G25">
        <v>6</v>
      </c>
      <c r="H25">
        <v>67</v>
      </c>
      <c r="I25">
        <v>157</v>
      </c>
      <c r="J25">
        <v>52</v>
      </c>
      <c r="K25">
        <v>11</v>
      </c>
      <c r="L25">
        <v>7</v>
      </c>
      <c r="M25">
        <v>13</v>
      </c>
      <c r="N25">
        <v>16</v>
      </c>
      <c r="O25">
        <v>48</v>
      </c>
      <c r="P25">
        <v>11</v>
      </c>
      <c r="Q25">
        <v>23</v>
      </c>
      <c r="R25">
        <v>3</v>
      </c>
      <c r="S25">
        <v>9</v>
      </c>
      <c r="T25">
        <v>41</v>
      </c>
      <c r="U25" s="2">
        <v>21</v>
      </c>
      <c r="V25" s="540">
        <v>569</v>
      </c>
      <c r="W25" s="29">
        <v>9.2217432173997604</v>
      </c>
    </row>
    <row r="26" spans="2:23">
      <c r="B26" s="71">
        <v>5101852</v>
      </c>
      <c r="C26" s="2" t="s">
        <v>18</v>
      </c>
      <c r="D26" s="92">
        <v>6830</v>
      </c>
      <c r="E26">
        <v>0</v>
      </c>
      <c r="F26">
        <v>0</v>
      </c>
      <c r="G26">
        <v>0</v>
      </c>
      <c r="H26">
        <v>2</v>
      </c>
      <c r="I26">
        <v>3</v>
      </c>
      <c r="J26">
        <v>2</v>
      </c>
      <c r="K26">
        <v>0</v>
      </c>
      <c r="L26">
        <v>0</v>
      </c>
      <c r="M26">
        <v>4</v>
      </c>
      <c r="N26">
        <v>0</v>
      </c>
      <c r="O26">
        <v>2</v>
      </c>
      <c r="P26">
        <v>0</v>
      </c>
      <c r="Q26">
        <v>1</v>
      </c>
      <c r="R26">
        <v>0</v>
      </c>
      <c r="S26">
        <v>0</v>
      </c>
      <c r="T26">
        <v>0</v>
      </c>
      <c r="U26" s="2">
        <v>0</v>
      </c>
      <c r="V26" s="540">
        <v>14</v>
      </c>
      <c r="W26" s="29">
        <v>2.0497803806734995</v>
      </c>
    </row>
    <row r="27" spans="2:23">
      <c r="B27" s="71">
        <v>5101902</v>
      </c>
      <c r="C27" s="2" t="s">
        <v>19</v>
      </c>
      <c r="D27" s="92">
        <v>20571</v>
      </c>
      <c r="E27">
        <v>2</v>
      </c>
      <c r="F27">
        <v>4</v>
      </c>
      <c r="G27">
        <v>1</v>
      </c>
      <c r="H27">
        <v>16</v>
      </c>
      <c r="I27">
        <v>19</v>
      </c>
      <c r="J27">
        <v>4</v>
      </c>
      <c r="K27">
        <v>0</v>
      </c>
      <c r="L27">
        <v>0</v>
      </c>
      <c r="M27">
        <v>2</v>
      </c>
      <c r="N27">
        <v>1</v>
      </c>
      <c r="O27">
        <v>3</v>
      </c>
      <c r="P27">
        <v>2</v>
      </c>
      <c r="Q27">
        <v>2</v>
      </c>
      <c r="R27">
        <v>0</v>
      </c>
      <c r="S27">
        <v>1</v>
      </c>
      <c r="T27">
        <v>2</v>
      </c>
      <c r="U27" s="2">
        <v>0</v>
      </c>
      <c r="V27" s="540">
        <v>59</v>
      </c>
      <c r="W27" s="29">
        <v>2.8681153079578046</v>
      </c>
    </row>
    <row r="28" spans="2:23">
      <c r="B28" s="71">
        <v>5102504</v>
      </c>
      <c r="C28" s="2" t="s">
        <v>20</v>
      </c>
      <c r="D28" s="92">
        <v>95339</v>
      </c>
      <c r="E28">
        <v>17</v>
      </c>
      <c r="F28">
        <v>16</v>
      </c>
      <c r="G28">
        <v>8</v>
      </c>
      <c r="H28">
        <v>87</v>
      </c>
      <c r="I28">
        <v>173</v>
      </c>
      <c r="J28">
        <v>40</v>
      </c>
      <c r="K28">
        <v>10</v>
      </c>
      <c r="L28">
        <v>6</v>
      </c>
      <c r="M28">
        <v>9</v>
      </c>
      <c r="N28">
        <v>16</v>
      </c>
      <c r="O28">
        <v>58</v>
      </c>
      <c r="P28">
        <v>24</v>
      </c>
      <c r="Q28">
        <v>47</v>
      </c>
      <c r="R28">
        <v>2</v>
      </c>
      <c r="S28">
        <v>7</v>
      </c>
      <c r="T28">
        <v>67</v>
      </c>
      <c r="U28" s="2">
        <v>24</v>
      </c>
      <c r="V28" s="540">
        <v>611</v>
      </c>
      <c r="W28" s="29">
        <v>6.4087099717848943</v>
      </c>
    </row>
    <row r="29" spans="2:23">
      <c r="B29" s="71">
        <v>5102603</v>
      </c>
      <c r="C29" s="2" t="s">
        <v>21</v>
      </c>
      <c r="D29" s="92">
        <v>16223</v>
      </c>
      <c r="E29">
        <v>3</v>
      </c>
      <c r="F29">
        <v>6</v>
      </c>
      <c r="G29">
        <v>1</v>
      </c>
      <c r="H29">
        <v>7</v>
      </c>
      <c r="I29">
        <v>27</v>
      </c>
      <c r="J29">
        <v>1</v>
      </c>
      <c r="K29">
        <v>0</v>
      </c>
      <c r="L29">
        <v>0</v>
      </c>
      <c r="M29">
        <v>2</v>
      </c>
      <c r="N29">
        <v>2</v>
      </c>
      <c r="O29">
        <v>6</v>
      </c>
      <c r="P29">
        <v>0</v>
      </c>
      <c r="Q29">
        <v>2</v>
      </c>
      <c r="R29">
        <v>0</v>
      </c>
      <c r="S29">
        <v>0</v>
      </c>
      <c r="T29">
        <v>0</v>
      </c>
      <c r="U29" s="2">
        <v>0</v>
      </c>
      <c r="V29" s="540">
        <v>57</v>
      </c>
      <c r="W29" s="29">
        <v>3.5135301732108735</v>
      </c>
    </row>
    <row r="30" spans="2:23">
      <c r="B30" s="71">
        <v>5102637</v>
      </c>
      <c r="C30" s="2" t="s">
        <v>22</v>
      </c>
      <c r="D30" s="92">
        <v>36917</v>
      </c>
      <c r="E30">
        <v>4</v>
      </c>
      <c r="F30">
        <v>29</v>
      </c>
      <c r="G30">
        <v>1</v>
      </c>
      <c r="H30">
        <v>21</v>
      </c>
      <c r="I30">
        <v>36</v>
      </c>
      <c r="J30">
        <v>22</v>
      </c>
      <c r="K30">
        <v>5</v>
      </c>
      <c r="L30">
        <v>7</v>
      </c>
      <c r="M30">
        <v>5</v>
      </c>
      <c r="N30">
        <v>6</v>
      </c>
      <c r="O30">
        <v>52</v>
      </c>
      <c r="P30">
        <v>5</v>
      </c>
      <c r="Q30">
        <v>14</v>
      </c>
      <c r="R30">
        <v>0</v>
      </c>
      <c r="S30">
        <v>6</v>
      </c>
      <c r="T30">
        <v>10</v>
      </c>
      <c r="U30" s="2">
        <v>5</v>
      </c>
      <c r="V30" s="540">
        <v>228</v>
      </c>
      <c r="W30" s="29">
        <v>6.1760164693772515</v>
      </c>
    </row>
    <row r="31" spans="2:23">
      <c r="B31" s="71">
        <v>5102678</v>
      </c>
      <c r="C31" s="2" t="s">
        <v>23</v>
      </c>
      <c r="D31" s="92">
        <v>44033</v>
      </c>
      <c r="E31">
        <v>7</v>
      </c>
      <c r="F31">
        <v>6</v>
      </c>
      <c r="G31">
        <v>2</v>
      </c>
      <c r="H31">
        <v>24</v>
      </c>
      <c r="I31">
        <v>51</v>
      </c>
      <c r="J31">
        <v>20</v>
      </c>
      <c r="K31">
        <v>7</v>
      </c>
      <c r="L31">
        <v>5</v>
      </c>
      <c r="M31">
        <v>10</v>
      </c>
      <c r="N31">
        <v>4</v>
      </c>
      <c r="O31">
        <v>28</v>
      </c>
      <c r="P31">
        <v>6</v>
      </c>
      <c r="Q31">
        <v>13</v>
      </c>
      <c r="R31">
        <v>0</v>
      </c>
      <c r="S31">
        <v>4</v>
      </c>
      <c r="T31">
        <v>23</v>
      </c>
      <c r="U31" s="2">
        <v>5</v>
      </c>
      <c r="V31" s="540">
        <v>215</v>
      </c>
      <c r="W31" s="29">
        <v>4.882701610156019</v>
      </c>
    </row>
    <row r="32" spans="2:23">
      <c r="B32" s="71">
        <v>5102686</v>
      </c>
      <c r="C32" s="2" t="s">
        <v>24</v>
      </c>
      <c r="D32" s="92">
        <v>7245</v>
      </c>
      <c r="E32">
        <v>1</v>
      </c>
      <c r="F32">
        <v>2</v>
      </c>
      <c r="G32">
        <v>0</v>
      </c>
      <c r="H32">
        <v>10</v>
      </c>
      <c r="I32">
        <v>8</v>
      </c>
      <c r="J32">
        <v>2</v>
      </c>
      <c r="K32">
        <v>1</v>
      </c>
      <c r="L32">
        <v>0</v>
      </c>
      <c r="M32">
        <v>0</v>
      </c>
      <c r="N32">
        <v>4</v>
      </c>
      <c r="O32">
        <v>8</v>
      </c>
      <c r="P32">
        <v>1</v>
      </c>
      <c r="Q32">
        <v>2</v>
      </c>
      <c r="R32">
        <v>0</v>
      </c>
      <c r="S32">
        <v>0</v>
      </c>
      <c r="T32">
        <v>3</v>
      </c>
      <c r="U32" s="2">
        <v>2</v>
      </c>
      <c r="V32" s="540">
        <v>44</v>
      </c>
      <c r="W32" s="29">
        <v>6.0731538992408556</v>
      </c>
    </row>
    <row r="33" spans="2:23">
      <c r="B33" s="71">
        <v>5102694</v>
      </c>
      <c r="C33" s="2" t="s">
        <v>25</v>
      </c>
      <c r="D33" s="92">
        <v>4711</v>
      </c>
      <c r="E33">
        <v>1</v>
      </c>
      <c r="F33">
        <v>1</v>
      </c>
      <c r="G33">
        <v>0</v>
      </c>
      <c r="H33">
        <v>2</v>
      </c>
      <c r="I33">
        <v>8</v>
      </c>
      <c r="J33">
        <v>1</v>
      </c>
      <c r="K33">
        <v>0</v>
      </c>
      <c r="L33">
        <v>0</v>
      </c>
      <c r="M33">
        <v>0</v>
      </c>
      <c r="N33">
        <v>1</v>
      </c>
      <c r="O33">
        <v>2</v>
      </c>
      <c r="P33">
        <v>0</v>
      </c>
      <c r="Q33">
        <v>1</v>
      </c>
      <c r="R33">
        <v>0</v>
      </c>
      <c r="S33">
        <v>0</v>
      </c>
      <c r="T33">
        <v>0</v>
      </c>
      <c r="U33" s="2">
        <v>1</v>
      </c>
      <c r="V33" s="540">
        <v>18</v>
      </c>
      <c r="W33" s="29">
        <v>3.8208448312460197</v>
      </c>
    </row>
    <row r="34" spans="2:23">
      <c r="B34" s="71">
        <v>5102702</v>
      </c>
      <c r="C34" s="2" t="s">
        <v>26</v>
      </c>
      <c r="D34" s="92">
        <v>22101</v>
      </c>
      <c r="E34">
        <v>2</v>
      </c>
      <c r="F34">
        <v>6</v>
      </c>
      <c r="G34">
        <v>0</v>
      </c>
      <c r="H34">
        <v>16</v>
      </c>
      <c r="I34">
        <v>33</v>
      </c>
      <c r="J34">
        <v>12</v>
      </c>
      <c r="K34">
        <v>3</v>
      </c>
      <c r="L34">
        <v>1</v>
      </c>
      <c r="M34">
        <v>1</v>
      </c>
      <c r="N34">
        <v>4</v>
      </c>
      <c r="O34">
        <v>37</v>
      </c>
      <c r="P34">
        <v>0</v>
      </c>
      <c r="Q34">
        <v>6</v>
      </c>
      <c r="R34">
        <v>1</v>
      </c>
      <c r="S34">
        <v>0</v>
      </c>
      <c r="T34">
        <v>2</v>
      </c>
      <c r="U34" s="2">
        <v>15</v>
      </c>
      <c r="V34" s="540">
        <v>139</v>
      </c>
      <c r="W34" s="29">
        <v>6.2893081761006293</v>
      </c>
    </row>
    <row r="35" spans="2:23">
      <c r="B35" s="71">
        <v>5102793</v>
      </c>
      <c r="C35" s="2" t="s">
        <v>27</v>
      </c>
      <c r="D35" s="92">
        <v>10094</v>
      </c>
      <c r="E35">
        <v>1</v>
      </c>
      <c r="F35">
        <v>1</v>
      </c>
      <c r="G35">
        <v>0</v>
      </c>
      <c r="H35">
        <v>3</v>
      </c>
      <c r="I35">
        <v>6</v>
      </c>
      <c r="J35">
        <v>1</v>
      </c>
      <c r="K35">
        <v>0</v>
      </c>
      <c r="L35">
        <v>0</v>
      </c>
      <c r="M35">
        <v>0</v>
      </c>
      <c r="N35">
        <v>0</v>
      </c>
      <c r="O35">
        <v>2</v>
      </c>
      <c r="P35">
        <v>0</v>
      </c>
      <c r="Q35">
        <v>1</v>
      </c>
      <c r="R35">
        <v>0</v>
      </c>
      <c r="S35">
        <v>0</v>
      </c>
      <c r="T35">
        <v>0</v>
      </c>
      <c r="U35" s="2">
        <v>2</v>
      </c>
      <c r="V35" s="540">
        <v>17</v>
      </c>
      <c r="W35" s="29">
        <v>1.6841688131563304</v>
      </c>
    </row>
    <row r="36" spans="2:23">
      <c r="B36" s="71">
        <v>5102850</v>
      </c>
      <c r="C36" s="2" t="s">
        <v>28</v>
      </c>
      <c r="D36" s="92">
        <v>8782</v>
      </c>
      <c r="E36">
        <v>1</v>
      </c>
      <c r="F36">
        <v>1</v>
      </c>
      <c r="G36">
        <v>0</v>
      </c>
      <c r="H36">
        <v>4</v>
      </c>
      <c r="I36">
        <v>8</v>
      </c>
      <c r="J36">
        <v>2</v>
      </c>
      <c r="K36">
        <v>0</v>
      </c>
      <c r="L36">
        <v>0</v>
      </c>
      <c r="M36">
        <v>0</v>
      </c>
      <c r="N36">
        <v>0</v>
      </c>
      <c r="O36">
        <v>7</v>
      </c>
      <c r="P36">
        <v>0</v>
      </c>
      <c r="Q36">
        <v>1</v>
      </c>
      <c r="R36">
        <v>0</v>
      </c>
      <c r="S36">
        <v>0</v>
      </c>
      <c r="T36">
        <v>0</v>
      </c>
      <c r="U36" s="2">
        <v>1</v>
      </c>
      <c r="V36" s="540">
        <v>25</v>
      </c>
      <c r="W36" s="29">
        <v>2.8467319517194261</v>
      </c>
    </row>
    <row r="37" spans="2:23">
      <c r="B37" s="71">
        <v>5103007</v>
      </c>
      <c r="C37" s="2" t="s">
        <v>29</v>
      </c>
      <c r="D37" s="92">
        <v>22521</v>
      </c>
      <c r="E37">
        <v>1</v>
      </c>
      <c r="F37">
        <v>2</v>
      </c>
      <c r="G37">
        <v>0</v>
      </c>
      <c r="H37">
        <v>14</v>
      </c>
      <c r="I37">
        <v>24</v>
      </c>
      <c r="J37">
        <v>5</v>
      </c>
      <c r="K37">
        <v>1</v>
      </c>
      <c r="L37">
        <v>0</v>
      </c>
      <c r="M37">
        <v>2</v>
      </c>
      <c r="N37">
        <v>2</v>
      </c>
      <c r="O37">
        <v>2</v>
      </c>
      <c r="P37">
        <v>1</v>
      </c>
      <c r="Q37">
        <v>6</v>
      </c>
      <c r="R37">
        <v>1</v>
      </c>
      <c r="S37">
        <v>0</v>
      </c>
      <c r="T37">
        <v>1</v>
      </c>
      <c r="U37" s="2">
        <v>2</v>
      </c>
      <c r="V37" s="540">
        <v>64</v>
      </c>
      <c r="W37" s="29">
        <v>2.841792105146308</v>
      </c>
    </row>
    <row r="38" spans="2:23">
      <c r="B38" s="71">
        <v>5103056</v>
      </c>
      <c r="C38" s="2" t="s">
        <v>30</v>
      </c>
      <c r="D38" s="92">
        <v>12338</v>
      </c>
      <c r="E38">
        <v>1</v>
      </c>
      <c r="F38">
        <v>1</v>
      </c>
      <c r="G38">
        <v>0</v>
      </c>
      <c r="H38">
        <v>13</v>
      </c>
      <c r="I38">
        <v>13</v>
      </c>
      <c r="J38">
        <v>5</v>
      </c>
      <c r="K38">
        <v>2</v>
      </c>
      <c r="L38">
        <v>2</v>
      </c>
      <c r="M38">
        <v>2</v>
      </c>
      <c r="N38">
        <v>1</v>
      </c>
      <c r="O38">
        <v>4</v>
      </c>
      <c r="P38">
        <v>3</v>
      </c>
      <c r="Q38">
        <v>2</v>
      </c>
      <c r="R38">
        <v>1</v>
      </c>
      <c r="S38">
        <v>2</v>
      </c>
      <c r="T38">
        <v>22</v>
      </c>
      <c r="U38" s="2">
        <v>1</v>
      </c>
      <c r="V38" s="540">
        <v>75</v>
      </c>
      <c r="W38" s="29">
        <v>6.078781001783109</v>
      </c>
    </row>
    <row r="39" spans="2:23">
      <c r="B39" s="71">
        <v>5103106</v>
      </c>
      <c r="C39" s="2" t="s">
        <v>31</v>
      </c>
      <c r="D39" s="92">
        <v>5716</v>
      </c>
      <c r="E39">
        <v>1</v>
      </c>
      <c r="F39">
        <v>1</v>
      </c>
      <c r="G39">
        <v>0</v>
      </c>
      <c r="H39">
        <v>4</v>
      </c>
      <c r="I39">
        <v>9</v>
      </c>
      <c r="J39">
        <v>2</v>
      </c>
      <c r="K39">
        <v>0</v>
      </c>
      <c r="L39">
        <v>1</v>
      </c>
      <c r="M39">
        <v>1</v>
      </c>
      <c r="N39">
        <v>1</v>
      </c>
      <c r="O39">
        <v>5</v>
      </c>
      <c r="P39">
        <v>0</v>
      </c>
      <c r="Q39">
        <v>1</v>
      </c>
      <c r="R39">
        <v>0</v>
      </c>
      <c r="S39">
        <v>1</v>
      </c>
      <c r="T39">
        <v>2</v>
      </c>
      <c r="U39" s="2">
        <v>3</v>
      </c>
      <c r="V39" s="540">
        <v>32</v>
      </c>
      <c r="W39" s="29">
        <v>5.5983205038488446</v>
      </c>
    </row>
    <row r="40" spans="2:23">
      <c r="B40" s="71">
        <v>5103205</v>
      </c>
      <c r="C40" s="2" t="s">
        <v>32</v>
      </c>
      <c r="D40" s="92">
        <v>33855</v>
      </c>
      <c r="E40">
        <v>10</v>
      </c>
      <c r="F40">
        <v>17</v>
      </c>
      <c r="G40">
        <v>8</v>
      </c>
      <c r="H40">
        <v>28</v>
      </c>
      <c r="I40">
        <v>64</v>
      </c>
      <c r="J40">
        <v>18</v>
      </c>
      <c r="K40">
        <v>5</v>
      </c>
      <c r="L40">
        <v>10</v>
      </c>
      <c r="M40">
        <v>2</v>
      </c>
      <c r="N40">
        <v>4</v>
      </c>
      <c r="O40">
        <v>19</v>
      </c>
      <c r="P40">
        <v>5</v>
      </c>
      <c r="Q40">
        <v>6</v>
      </c>
      <c r="R40">
        <v>0</v>
      </c>
      <c r="S40">
        <v>4</v>
      </c>
      <c r="T40">
        <v>18</v>
      </c>
      <c r="U40" s="2">
        <v>8</v>
      </c>
      <c r="V40" s="540">
        <v>226</v>
      </c>
      <c r="W40" s="29">
        <v>6.675527987003397</v>
      </c>
    </row>
    <row r="41" spans="2:23">
      <c r="B41" s="71">
        <v>5103254</v>
      </c>
      <c r="C41" s="2" t="s">
        <v>33</v>
      </c>
      <c r="D41" s="92">
        <v>41117</v>
      </c>
      <c r="E41">
        <v>1</v>
      </c>
      <c r="F41">
        <v>2</v>
      </c>
      <c r="G41">
        <v>0</v>
      </c>
      <c r="H41">
        <v>8</v>
      </c>
      <c r="I41">
        <v>21</v>
      </c>
      <c r="J41">
        <v>2</v>
      </c>
      <c r="K41">
        <v>1</v>
      </c>
      <c r="L41">
        <v>0</v>
      </c>
      <c r="M41">
        <v>6</v>
      </c>
      <c r="N41">
        <v>1</v>
      </c>
      <c r="O41">
        <v>12</v>
      </c>
      <c r="P41">
        <v>0</v>
      </c>
      <c r="Q41">
        <v>3</v>
      </c>
      <c r="R41">
        <v>0</v>
      </c>
      <c r="S41">
        <v>0</v>
      </c>
      <c r="T41">
        <v>1</v>
      </c>
      <c r="U41" s="2">
        <v>2</v>
      </c>
      <c r="V41" s="540">
        <v>60</v>
      </c>
      <c r="W41" s="29">
        <v>1.4592504316949195</v>
      </c>
    </row>
    <row r="42" spans="2:23">
      <c r="B42" s="71">
        <v>5103304</v>
      </c>
      <c r="C42" s="2" t="s">
        <v>34</v>
      </c>
      <c r="D42" s="92">
        <v>21249</v>
      </c>
      <c r="E42">
        <v>2</v>
      </c>
      <c r="F42">
        <v>1</v>
      </c>
      <c r="G42">
        <v>0</v>
      </c>
      <c r="H42">
        <v>3</v>
      </c>
      <c r="I42">
        <v>13</v>
      </c>
      <c r="J42">
        <v>4</v>
      </c>
      <c r="K42">
        <v>1</v>
      </c>
      <c r="L42">
        <v>0</v>
      </c>
      <c r="M42">
        <v>3</v>
      </c>
      <c r="N42">
        <v>0</v>
      </c>
      <c r="O42">
        <v>4</v>
      </c>
      <c r="P42">
        <v>1</v>
      </c>
      <c r="Q42">
        <v>4</v>
      </c>
      <c r="R42">
        <v>0</v>
      </c>
      <c r="S42">
        <v>0</v>
      </c>
      <c r="T42">
        <v>0</v>
      </c>
      <c r="U42" s="2">
        <v>4</v>
      </c>
      <c r="V42" s="540">
        <v>40</v>
      </c>
      <c r="W42" s="29">
        <v>1.882441526660078</v>
      </c>
    </row>
    <row r="43" spans="2:23">
      <c r="B43" s="71">
        <v>5103353</v>
      </c>
      <c r="C43" s="2" t="s">
        <v>35</v>
      </c>
      <c r="D43" s="92">
        <v>32076</v>
      </c>
      <c r="E43">
        <v>2</v>
      </c>
      <c r="F43">
        <v>11</v>
      </c>
      <c r="G43">
        <v>1</v>
      </c>
      <c r="H43">
        <v>17</v>
      </c>
      <c r="I43">
        <v>38</v>
      </c>
      <c r="J43">
        <v>7</v>
      </c>
      <c r="K43">
        <v>3</v>
      </c>
      <c r="L43">
        <v>2</v>
      </c>
      <c r="M43">
        <v>2</v>
      </c>
      <c r="N43">
        <v>3</v>
      </c>
      <c r="O43">
        <v>18</v>
      </c>
      <c r="P43">
        <v>1</v>
      </c>
      <c r="Q43">
        <v>5</v>
      </c>
      <c r="R43">
        <v>0</v>
      </c>
      <c r="S43">
        <v>0</v>
      </c>
      <c r="T43">
        <v>10</v>
      </c>
      <c r="U43" s="2">
        <v>3</v>
      </c>
      <c r="V43" s="540">
        <v>123</v>
      </c>
      <c r="W43" s="29">
        <v>3.8346427235316125</v>
      </c>
    </row>
    <row r="44" spans="2:23">
      <c r="B44" s="71">
        <v>5103361</v>
      </c>
      <c r="C44" s="2" t="s">
        <v>36</v>
      </c>
      <c r="D44" s="92">
        <v>4163</v>
      </c>
      <c r="E44">
        <v>0</v>
      </c>
      <c r="F44">
        <v>1</v>
      </c>
      <c r="G44">
        <v>0</v>
      </c>
      <c r="H44">
        <v>4</v>
      </c>
      <c r="I44">
        <v>6</v>
      </c>
      <c r="J44">
        <v>1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2</v>
      </c>
      <c r="R44">
        <v>0</v>
      </c>
      <c r="S44">
        <v>0</v>
      </c>
      <c r="T44">
        <v>0</v>
      </c>
      <c r="U44" s="2">
        <v>0</v>
      </c>
      <c r="V44" s="540">
        <v>15</v>
      </c>
      <c r="W44" s="29">
        <v>3.6031707902954597</v>
      </c>
    </row>
    <row r="45" spans="2:23">
      <c r="B45" s="71">
        <v>5103379</v>
      </c>
      <c r="C45" s="2" t="s">
        <v>37</v>
      </c>
      <c r="D45" s="92">
        <v>20717</v>
      </c>
      <c r="E45">
        <v>1</v>
      </c>
      <c r="F45">
        <v>1</v>
      </c>
      <c r="G45">
        <v>0</v>
      </c>
      <c r="H45">
        <v>2</v>
      </c>
      <c r="I45">
        <v>12</v>
      </c>
      <c r="J45">
        <v>3</v>
      </c>
      <c r="K45">
        <v>0</v>
      </c>
      <c r="L45">
        <v>0</v>
      </c>
      <c r="M45">
        <v>2</v>
      </c>
      <c r="N45">
        <v>0</v>
      </c>
      <c r="O45">
        <v>6</v>
      </c>
      <c r="P45">
        <v>0</v>
      </c>
      <c r="Q45">
        <v>2</v>
      </c>
      <c r="R45">
        <v>0</v>
      </c>
      <c r="S45">
        <v>0</v>
      </c>
      <c r="T45">
        <v>0</v>
      </c>
      <c r="U45" s="2">
        <v>7</v>
      </c>
      <c r="V45" s="540">
        <v>36</v>
      </c>
      <c r="W45" s="29">
        <v>1.7377033354250133</v>
      </c>
    </row>
    <row r="46" spans="2:23">
      <c r="B46" s="71">
        <v>5103403</v>
      </c>
      <c r="C46" s="2" t="s">
        <v>38</v>
      </c>
      <c r="D46" s="92">
        <v>623614</v>
      </c>
      <c r="E46">
        <v>225</v>
      </c>
      <c r="F46">
        <v>237</v>
      </c>
      <c r="G46">
        <v>78</v>
      </c>
      <c r="H46">
        <v>718</v>
      </c>
      <c r="I46">
        <v>1812</v>
      </c>
      <c r="J46">
        <v>602</v>
      </c>
      <c r="K46">
        <v>120</v>
      </c>
      <c r="L46">
        <v>167</v>
      </c>
      <c r="M46">
        <v>78</v>
      </c>
      <c r="N46">
        <v>212</v>
      </c>
      <c r="O46">
        <v>744</v>
      </c>
      <c r="P46">
        <v>261</v>
      </c>
      <c r="Q46">
        <v>293</v>
      </c>
      <c r="R46">
        <v>36</v>
      </c>
      <c r="S46">
        <v>159</v>
      </c>
      <c r="T46">
        <v>1017</v>
      </c>
      <c r="U46" s="2">
        <v>259</v>
      </c>
      <c r="V46" s="540">
        <v>7018</v>
      </c>
      <c r="W46" s="29">
        <v>11.25375633003749</v>
      </c>
    </row>
    <row r="47" spans="2:23">
      <c r="B47" s="71">
        <v>5103437</v>
      </c>
      <c r="C47" s="2" t="s">
        <v>39</v>
      </c>
      <c r="D47" s="92">
        <v>5267</v>
      </c>
      <c r="E47">
        <v>1</v>
      </c>
      <c r="F47">
        <v>1</v>
      </c>
      <c r="G47">
        <v>0</v>
      </c>
      <c r="H47">
        <v>1</v>
      </c>
      <c r="I47">
        <v>5</v>
      </c>
      <c r="J47">
        <v>1</v>
      </c>
      <c r="K47">
        <v>0</v>
      </c>
      <c r="L47">
        <v>0</v>
      </c>
      <c r="M47">
        <v>1</v>
      </c>
      <c r="N47">
        <v>0</v>
      </c>
      <c r="O47">
        <v>2</v>
      </c>
      <c r="P47">
        <v>0</v>
      </c>
      <c r="Q47">
        <v>1</v>
      </c>
      <c r="R47">
        <v>0</v>
      </c>
      <c r="S47">
        <v>0</v>
      </c>
      <c r="T47">
        <v>0</v>
      </c>
      <c r="U47" s="2">
        <v>0</v>
      </c>
      <c r="V47" s="540">
        <v>13</v>
      </c>
      <c r="W47" s="29">
        <v>2.468198215302829</v>
      </c>
    </row>
    <row r="48" spans="2:23">
      <c r="B48" s="71">
        <v>5103452</v>
      </c>
      <c r="C48" s="2" t="s">
        <v>40</v>
      </c>
      <c r="D48" s="92">
        <v>9626</v>
      </c>
      <c r="E48">
        <v>0</v>
      </c>
      <c r="F48">
        <v>1</v>
      </c>
      <c r="G48">
        <v>0</v>
      </c>
      <c r="H48">
        <v>1</v>
      </c>
      <c r="I48">
        <v>7</v>
      </c>
      <c r="J48">
        <v>4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 s="2">
        <v>0</v>
      </c>
      <c r="V48" s="540">
        <v>16</v>
      </c>
      <c r="W48" s="29">
        <v>1.6621649698732599</v>
      </c>
    </row>
    <row r="49" spans="2:23">
      <c r="B49" s="71">
        <v>5103502</v>
      </c>
      <c r="C49" s="2" t="s">
        <v>41</v>
      </c>
      <c r="D49" s="92">
        <v>22311</v>
      </c>
      <c r="E49">
        <v>4</v>
      </c>
      <c r="F49">
        <v>3</v>
      </c>
      <c r="G49">
        <v>0</v>
      </c>
      <c r="H49">
        <v>15</v>
      </c>
      <c r="I49">
        <v>36</v>
      </c>
      <c r="J49">
        <v>5</v>
      </c>
      <c r="K49">
        <v>1</v>
      </c>
      <c r="L49">
        <v>1</v>
      </c>
      <c r="M49">
        <v>4</v>
      </c>
      <c r="N49">
        <v>2</v>
      </c>
      <c r="O49">
        <v>11</v>
      </c>
      <c r="P49">
        <v>3</v>
      </c>
      <c r="Q49">
        <v>4</v>
      </c>
      <c r="R49">
        <v>0</v>
      </c>
      <c r="S49">
        <v>1</v>
      </c>
      <c r="T49">
        <v>5</v>
      </c>
      <c r="U49" s="2">
        <v>4</v>
      </c>
      <c r="V49" s="540">
        <v>99</v>
      </c>
      <c r="W49" s="29">
        <v>4.4372730939895115</v>
      </c>
    </row>
    <row r="50" spans="2:23">
      <c r="B50" s="71">
        <v>5103601</v>
      </c>
      <c r="C50" s="2" t="s">
        <v>42</v>
      </c>
      <c r="D50" s="92">
        <v>8087</v>
      </c>
      <c r="E50">
        <v>1</v>
      </c>
      <c r="F50">
        <v>0</v>
      </c>
      <c r="G50">
        <v>0</v>
      </c>
      <c r="H50">
        <v>1</v>
      </c>
      <c r="I50">
        <v>7</v>
      </c>
      <c r="J50">
        <v>3</v>
      </c>
      <c r="K50">
        <v>1</v>
      </c>
      <c r="L50">
        <v>0</v>
      </c>
      <c r="M50">
        <v>2</v>
      </c>
      <c r="N50">
        <v>1</v>
      </c>
      <c r="O50">
        <v>5</v>
      </c>
      <c r="P50">
        <v>1</v>
      </c>
      <c r="Q50">
        <v>2</v>
      </c>
      <c r="R50">
        <v>0</v>
      </c>
      <c r="S50">
        <v>0</v>
      </c>
      <c r="T50">
        <v>0</v>
      </c>
      <c r="U50" s="2">
        <v>0</v>
      </c>
      <c r="V50" s="540">
        <v>24</v>
      </c>
      <c r="W50" s="29">
        <v>2.9677259799678497</v>
      </c>
    </row>
    <row r="51" spans="2:23">
      <c r="B51" s="71">
        <v>5103700</v>
      </c>
      <c r="C51" s="2" t="s">
        <v>43</v>
      </c>
      <c r="D51" s="92">
        <v>14847</v>
      </c>
      <c r="E51">
        <v>1</v>
      </c>
      <c r="F51">
        <v>1</v>
      </c>
      <c r="G51">
        <v>0</v>
      </c>
      <c r="H51">
        <v>2</v>
      </c>
      <c r="I51">
        <v>15</v>
      </c>
      <c r="J51">
        <v>3</v>
      </c>
      <c r="K51">
        <v>1</v>
      </c>
      <c r="L51">
        <v>0</v>
      </c>
      <c r="M51">
        <v>3</v>
      </c>
      <c r="N51">
        <v>1</v>
      </c>
      <c r="O51">
        <v>5</v>
      </c>
      <c r="P51">
        <v>0</v>
      </c>
      <c r="Q51">
        <v>2</v>
      </c>
      <c r="R51">
        <v>0</v>
      </c>
      <c r="S51">
        <v>0</v>
      </c>
      <c r="T51">
        <v>0</v>
      </c>
      <c r="U51" s="2">
        <v>2</v>
      </c>
      <c r="V51" s="540">
        <v>36</v>
      </c>
      <c r="W51" s="29">
        <v>2.4247322691452817</v>
      </c>
    </row>
    <row r="52" spans="2:23">
      <c r="B52" s="71">
        <v>5103809</v>
      </c>
      <c r="C52" s="2" t="s">
        <v>44</v>
      </c>
      <c r="D52" s="92">
        <v>3411</v>
      </c>
      <c r="E52">
        <v>0</v>
      </c>
      <c r="F52">
        <v>2</v>
      </c>
      <c r="G52">
        <v>0</v>
      </c>
      <c r="H52">
        <v>1</v>
      </c>
      <c r="I52">
        <v>3</v>
      </c>
      <c r="J52">
        <v>1</v>
      </c>
      <c r="K52">
        <v>0</v>
      </c>
      <c r="L52">
        <v>0</v>
      </c>
      <c r="M52">
        <v>1</v>
      </c>
      <c r="N52">
        <v>1</v>
      </c>
      <c r="O52">
        <v>1</v>
      </c>
      <c r="P52">
        <v>0</v>
      </c>
      <c r="Q52">
        <v>1</v>
      </c>
      <c r="R52">
        <v>0</v>
      </c>
      <c r="S52">
        <v>0</v>
      </c>
      <c r="T52">
        <v>0</v>
      </c>
      <c r="U52" s="2">
        <v>0</v>
      </c>
      <c r="V52" s="540">
        <v>11</v>
      </c>
      <c r="W52" s="29">
        <v>3.2248607446496624</v>
      </c>
    </row>
    <row r="53" spans="2:23">
      <c r="B53" s="71">
        <v>5103858</v>
      </c>
      <c r="C53" s="2" t="s">
        <v>45</v>
      </c>
      <c r="D53" s="92">
        <v>7913</v>
      </c>
      <c r="E53">
        <v>3</v>
      </c>
      <c r="F53">
        <v>3</v>
      </c>
      <c r="G53">
        <v>0</v>
      </c>
      <c r="H53">
        <v>4</v>
      </c>
      <c r="I53">
        <v>21</v>
      </c>
      <c r="J53">
        <v>3</v>
      </c>
      <c r="K53">
        <v>1</v>
      </c>
      <c r="L53">
        <v>1</v>
      </c>
      <c r="M53">
        <v>1</v>
      </c>
      <c r="N53">
        <v>1</v>
      </c>
      <c r="O53">
        <v>5</v>
      </c>
      <c r="P53">
        <v>0</v>
      </c>
      <c r="Q53">
        <v>2</v>
      </c>
      <c r="R53">
        <v>0</v>
      </c>
      <c r="S53">
        <v>0</v>
      </c>
      <c r="T53">
        <v>0</v>
      </c>
      <c r="U53" s="2">
        <v>1</v>
      </c>
      <c r="V53" s="540">
        <v>46</v>
      </c>
      <c r="W53" s="29">
        <v>5.8132187539491973</v>
      </c>
    </row>
    <row r="54" spans="2:23">
      <c r="B54" s="71">
        <v>5103908</v>
      </c>
      <c r="C54" s="2" t="s">
        <v>46</v>
      </c>
      <c r="D54" s="92">
        <v>5726</v>
      </c>
      <c r="E54">
        <v>1</v>
      </c>
      <c r="F54">
        <v>1</v>
      </c>
      <c r="G54">
        <v>0</v>
      </c>
      <c r="H54">
        <v>1</v>
      </c>
      <c r="I54">
        <v>7</v>
      </c>
      <c r="J54">
        <v>2</v>
      </c>
      <c r="K54">
        <v>0</v>
      </c>
      <c r="L54">
        <v>0</v>
      </c>
      <c r="M54">
        <v>2</v>
      </c>
      <c r="N54">
        <v>0</v>
      </c>
      <c r="O54">
        <v>4</v>
      </c>
      <c r="P54">
        <v>0</v>
      </c>
      <c r="Q54">
        <v>1</v>
      </c>
      <c r="R54">
        <v>0</v>
      </c>
      <c r="S54">
        <v>0</v>
      </c>
      <c r="T54">
        <v>0</v>
      </c>
      <c r="U54" s="2">
        <v>0</v>
      </c>
      <c r="V54" s="540">
        <v>19</v>
      </c>
      <c r="W54" s="29">
        <v>3.3181976947258121</v>
      </c>
    </row>
    <row r="55" spans="2:23">
      <c r="B55" s="71">
        <v>5103957</v>
      </c>
      <c r="C55" s="2" t="s">
        <v>47</v>
      </c>
      <c r="D55" s="92">
        <v>2990</v>
      </c>
      <c r="E55">
        <v>0</v>
      </c>
      <c r="F55">
        <v>1</v>
      </c>
      <c r="G55">
        <v>0</v>
      </c>
      <c r="H55">
        <v>1</v>
      </c>
      <c r="I55">
        <v>6</v>
      </c>
      <c r="J55">
        <v>1</v>
      </c>
      <c r="K55">
        <v>1</v>
      </c>
      <c r="L55">
        <v>0</v>
      </c>
      <c r="M55">
        <v>5</v>
      </c>
      <c r="N55">
        <v>0</v>
      </c>
      <c r="O55">
        <v>2</v>
      </c>
      <c r="P55">
        <v>0</v>
      </c>
      <c r="Q55">
        <v>0</v>
      </c>
      <c r="R55">
        <v>0</v>
      </c>
      <c r="S55">
        <v>0</v>
      </c>
      <c r="T55">
        <v>0</v>
      </c>
      <c r="U55" s="2">
        <v>0</v>
      </c>
      <c r="V55" s="540">
        <v>17</v>
      </c>
      <c r="W55" s="29">
        <v>5.6856187290969897</v>
      </c>
    </row>
    <row r="56" spans="2:23">
      <c r="B56" s="71">
        <v>5104104</v>
      </c>
      <c r="C56" s="2" t="s">
        <v>48</v>
      </c>
      <c r="D56" s="92">
        <v>36439</v>
      </c>
      <c r="E56">
        <v>1</v>
      </c>
      <c r="F56">
        <v>3</v>
      </c>
      <c r="G56">
        <v>1</v>
      </c>
      <c r="H56">
        <v>15</v>
      </c>
      <c r="I56">
        <v>33</v>
      </c>
      <c r="J56">
        <v>11</v>
      </c>
      <c r="K56">
        <v>4</v>
      </c>
      <c r="L56">
        <v>2</v>
      </c>
      <c r="M56">
        <v>7</v>
      </c>
      <c r="N56">
        <v>2</v>
      </c>
      <c r="O56">
        <v>24</v>
      </c>
      <c r="P56">
        <v>1</v>
      </c>
      <c r="Q56">
        <v>4</v>
      </c>
      <c r="R56">
        <v>0</v>
      </c>
      <c r="S56">
        <v>2</v>
      </c>
      <c r="T56">
        <v>6</v>
      </c>
      <c r="U56" s="2">
        <v>3</v>
      </c>
      <c r="V56" s="540">
        <v>119</v>
      </c>
      <c r="W56" s="29">
        <v>3.2657317709047997</v>
      </c>
    </row>
    <row r="57" spans="2:23">
      <c r="B57" s="71">
        <v>5104203</v>
      </c>
      <c r="C57" s="2" t="s">
        <v>49</v>
      </c>
      <c r="D57" s="92">
        <v>15740</v>
      </c>
      <c r="E57">
        <v>1</v>
      </c>
      <c r="F57">
        <v>1</v>
      </c>
      <c r="G57">
        <v>0</v>
      </c>
      <c r="H57">
        <v>6</v>
      </c>
      <c r="I57">
        <v>10</v>
      </c>
      <c r="J57">
        <v>3</v>
      </c>
      <c r="K57">
        <v>0</v>
      </c>
      <c r="L57">
        <v>0</v>
      </c>
      <c r="M57">
        <v>2</v>
      </c>
      <c r="N57">
        <v>1</v>
      </c>
      <c r="O57">
        <v>11</v>
      </c>
      <c r="P57">
        <v>0</v>
      </c>
      <c r="Q57">
        <v>3</v>
      </c>
      <c r="R57">
        <v>0</v>
      </c>
      <c r="S57">
        <v>0</v>
      </c>
      <c r="T57">
        <v>1</v>
      </c>
      <c r="U57" s="2">
        <v>1</v>
      </c>
      <c r="V57" s="540">
        <v>40</v>
      </c>
      <c r="W57" s="29">
        <v>2.5412960609911055</v>
      </c>
    </row>
    <row r="58" spans="2:23">
      <c r="B58" s="71">
        <v>5104500</v>
      </c>
      <c r="C58" s="2" t="s">
        <v>50</v>
      </c>
      <c r="D58" s="92">
        <v>2806</v>
      </c>
      <c r="E58">
        <v>0</v>
      </c>
      <c r="F58">
        <v>1</v>
      </c>
      <c r="G58">
        <v>0</v>
      </c>
      <c r="H58">
        <v>2</v>
      </c>
      <c r="I58">
        <v>5</v>
      </c>
      <c r="J58">
        <v>1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 s="2">
        <v>0</v>
      </c>
      <c r="V58" s="540">
        <v>10</v>
      </c>
      <c r="W58" s="29">
        <v>3.5637918745545263</v>
      </c>
    </row>
    <row r="59" spans="2:23">
      <c r="B59" s="71">
        <v>5104526</v>
      </c>
      <c r="C59" s="2" t="s">
        <v>51</v>
      </c>
      <c r="D59" s="92">
        <v>8182</v>
      </c>
      <c r="E59">
        <v>1</v>
      </c>
      <c r="F59">
        <v>1</v>
      </c>
      <c r="G59">
        <v>0</v>
      </c>
      <c r="H59">
        <v>5</v>
      </c>
      <c r="I59">
        <v>9</v>
      </c>
      <c r="J59">
        <v>5</v>
      </c>
      <c r="K59">
        <v>1</v>
      </c>
      <c r="L59">
        <v>0</v>
      </c>
      <c r="M59">
        <v>0</v>
      </c>
      <c r="N59">
        <v>1</v>
      </c>
      <c r="O59">
        <v>4</v>
      </c>
      <c r="P59">
        <v>0</v>
      </c>
      <c r="Q59">
        <v>3</v>
      </c>
      <c r="R59">
        <v>0</v>
      </c>
      <c r="S59">
        <v>0</v>
      </c>
      <c r="T59">
        <v>0</v>
      </c>
      <c r="U59" s="2">
        <v>0</v>
      </c>
      <c r="V59" s="540">
        <v>30</v>
      </c>
      <c r="W59" s="29">
        <v>3.6665851869958446</v>
      </c>
    </row>
    <row r="60" spans="2:23">
      <c r="B60" s="71">
        <v>5104542</v>
      </c>
      <c r="C60" s="2" t="s">
        <v>52</v>
      </c>
      <c r="D60" s="92">
        <v>7030</v>
      </c>
      <c r="E60">
        <v>0</v>
      </c>
      <c r="F60">
        <v>1</v>
      </c>
      <c r="G60">
        <v>0</v>
      </c>
      <c r="H60">
        <v>2</v>
      </c>
      <c r="I60">
        <v>8</v>
      </c>
      <c r="J60">
        <v>2</v>
      </c>
      <c r="K60">
        <v>0</v>
      </c>
      <c r="L60">
        <v>0</v>
      </c>
      <c r="M60">
        <v>1</v>
      </c>
      <c r="N60">
        <v>1</v>
      </c>
      <c r="O60">
        <v>3</v>
      </c>
      <c r="P60">
        <v>0</v>
      </c>
      <c r="Q60">
        <v>2</v>
      </c>
      <c r="R60">
        <v>0</v>
      </c>
      <c r="S60">
        <v>0</v>
      </c>
      <c r="T60">
        <v>0</v>
      </c>
      <c r="U60" s="2">
        <v>2</v>
      </c>
      <c r="V60" s="540">
        <v>22</v>
      </c>
      <c r="W60" s="29">
        <v>3.1294452347083928</v>
      </c>
    </row>
    <row r="61" spans="2:23">
      <c r="B61" s="71">
        <v>5104559</v>
      </c>
      <c r="C61" s="2" t="s">
        <v>53</v>
      </c>
      <c r="D61" s="92">
        <v>3609</v>
      </c>
      <c r="E61">
        <v>1</v>
      </c>
      <c r="F61">
        <v>2</v>
      </c>
      <c r="G61">
        <v>0</v>
      </c>
      <c r="H61">
        <v>2</v>
      </c>
      <c r="I61">
        <v>6</v>
      </c>
      <c r="J61">
        <v>2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1</v>
      </c>
      <c r="R61">
        <v>0</v>
      </c>
      <c r="S61">
        <v>0</v>
      </c>
      <c r="T61">
        <v>0</v>
      </c>
      <c r="U61" s="2">
        <v>0</v>
      </c>
      <c r="V61" s="540">
        <v>15</v>
      </c>
      <c r="W61" s="29">
        <v>4.1562759767248547</v>
      </c>
    </row>
    <row r="62" spans="2:23">
      <c r="B62" s="71">
        <v>5104609</v>
      </c>
      <c r="C62" s="2" t="s">
        <v>54</v>
      </c>
      <c r="D62" s="92">
        <v>13727</v>
      </c>
      <c r="E62">
        <v>2</v>
      </c>
      <c r="F62">
        <v>5</v>
      </c>
      <c r="G62">
        <v>0</v>
      </c>
      <c r="H62">
        <v>8</v>
      </c>
      <c r="I62">
        <v>17</v>
      </c>
      <c r="J62">
        <v>6</v>
      </c>
      <c r="K62">
        <v>1</v>
      </c>
      <c r="L62">
        <v>0</v>
      </c>
      <c r="M62">
        <v>1</v>
      </c>
      <c r="N62">
        <v>2</v>
      </c>
      <c r="O62">
        <v>12</v>
      </c>
      <c r="P62">
        <v>1</v>
      </c>
      <c r="Q62">
        <v>7</v>
      </c>
      <c r="R62">
        <v>1</v>
      </c>
      <c r="S62">
        <v>1</v>
      </c>
      <c r="T62">
        <v>13</v>
      </c>
      <c r="U62" s="2">
        <v>2</v>
      </c>
      <c r="V62" s="540">
        <v>79</v>
      </c>
      <c r="W62" s="29">
        <v>5.7550812267793399</v>
      </c>
    </row>
    <row r="63" spans="2:23">
      <c r="B63" s="71">
        <v>5104807</v>
      </c>
      <c r="C63" s="2" t="s">
        <v>55</v>
      </c>
      <c r="D63" s="92">
        <v>27696</v>
      </c>
      <c r="E63">
        <v>3</v>
      </c>
      <c r="F63">
        <v>3</v>
      </c>
      <c r="G63">
        <v>1</v>
      </c>
      <c r="H63">
        <v>25</v>
      </c>
      <c r="I63">
        <v>28</v>
      </c>
      <c r="J63">
        <v>8</v>
      </c>
      <c r="K63">
        <v>1</v>
      </c>
      <c r="L63">
        <v>2</v>
      </c>
      <c r="M63">
        <v>2</v>
      </c>
      <c r="N63">
        <v>2</v>
      </c>
      <c r="O63">
        <v>17</v>
      </c>
      <c r="P63">
        <v>2</v>
      </c>
      <c r="Q63">
        <v>8</v>
      </c>
      <c r="R63">
        <v>3</v>
      </c>
      <c r="S63">
        <v>0</v>
      </c>
      <c r="T63">
        <v>13</v>
      </c>
      <c r="U63" s="2">
        <v>6</v>
      </c>
      <c r="V63" s="540">
        <v>124</v>
      </c>
      <c r="W63" s="29">
        <v>4.4771808203350663</v>
      </c>
    </row>
    <row r="64" spans="2:23">
      <c r="B64" s="71">
        <v>5104906</v>
      </c>
      <c r="C64" s="2" t="s">
        <v>56</v>
      </c>
      <c r="D64" s="92">
        <v>8420</v>
      </c>
      <c r="E64">
        <v>0</v>
      </c>
      <c r="F64">
        <v>1</v>
      </c>
      <c r="G64">
        <v>0</v>
      </c>
      <c r="H64">
        <v>1</v>
      </c>
      <c r="I64">
        <v>9</v>
      </c>
      <c r="J64">
        <v>2</v>
      </c>
      <c r="K64">
        <v>0</v>
      </c>
      <c r="L64">
        <v>0</v>
      </c>
      <c r="M64">
        <v>0</v>
      </c>
      <c r="N64">
        <v>3</v>
      </c>
      <c r="O64">
        <v>3</v>
      </c>
      <c r="P64">
        <v>0</v>
      </c>
      <c r="Q64">
        <v>1</v>
      </c>
      <c r="R64">
        <v>0</v>
      </c>
      <c r="S64">
        <v>0</v>
      </c>
      <c r="T64">
        <v>0</v>
      </c>
      <c r="U64" s="2">
        <v>1</v>
      </c>
      <c r="V64" s="540">
        <v>21</v>
      </c>
      <c r="W64" s="29">
        <v>2.4940617577197148</v>
      </c>
    </row>
    <row r="65" spans="2:23">
      <c r="B65" s="71">
        <v>5105002</v>
      </c>
      <c r="C65" s="2" t="s">
        <v>57</v>
      </c>
      <c r="D65" s="92">
        <v>8377</v>
      </c>
      <c r="E65">
        <v>1</v>
      </c>
      <c r="F65">
        <v>1</v>
      </c>
      <c r="G65">
        <v>0</v>
      </c>
      <c r="H65">
        <v>1</v>
      </c>
      <c r="I65">
        <v>8</v>
      </c>
      <c r="J65">
        <v>2</v>
      </c>
      <c r="K65">
        <v>0</v>
      </c>
      <c r="L65">
        <v>0</v>
      </c>
      <c r="M65">
        <v>2</v>
      </c>
      <c r="N65">
        <v>2</v>
      </c>
      <c r="O65">
        <v>5</v>
      </c>
      <c r="P65">
        <v>1</v>
      </c>
      <c r="Q65">
        <v>5</v>
      </c>
      <c r="R65">
        <v>0</v>
      </c>
      <c r="S65">
        <v>1</v>
      </c>
      <c r="T65">
        <v>0</v>
      </c>
      <c r="U65" s="2">
        <v>1</v>
      </c>
      <c r="V65" s="540">
        <v>30</v>
      </c>
      <c r="W65" s="29">
        <v>3.5812343320997968</v>
      </c>
    </row>
    <row r="66" spans="2:23">
      <c r="B66" s="71">
        <v>5105101</v>
      </c>
      <c r="C66" s="2" t="s">
        <v>58</v>
      </c>
      <c r="D66" s="92">
        <v>35275</v>
      </c>
      <c r="E66">
        <v>3</v>
      </c>
      <c r="F66">
        <v>6</v>
      </c>
      <c r="G66">
        <v>2</v>
      </c>
      <c r="H66">
        <v>18</v>
      </c>
      <c r="I66">
        <v>39</v>
      </c>
      <c r="J66">
        <v>9</v>
      </c>
      <c r="K66">
        <v>3</v>
      </c>
      <c r="L66">
        <v>2</v>
      </c>
      <c r="M66">
        <v>5</v>
      </c>
      <c r="N66">
        <v>3</v>
      </c>
      <c r="O66">
        <v>26</v>
      </c>
      <c r="P66">
        <v>3</v>
      </c>
      <c r="Q66">
        <v>8</v>
      </c>
      <c r="R66">
        <v>0</v>
      </c>
      <c r="S66">
        <v>1</v>
      </c>
      <c r="T66">
        <v>4</v>
      </c>
      <c r="U66" s="2">
        <v>12</v>
      </c>
      <c r="V66" s="540">
        <v>144</v>
      </c>
      <c r="W66" s="29">
        <v>4.0822111977321045</v>
      </c>
    </row>
    <row r="67" spans="2:23">
      <c r="B67" s="71">
        <v>5105150</v>
      </c>
      <c r="C67" s="2" t="s">
        <v>59</v>
      </c>
      <c r="D67" s="92">
        <v>41190</v>
      </c>
      <c r="E67">
        <v>13</v>
      </c>
      <c r="F67">
        <v>12</v>
      </c>
      <c r="G67">
        <v>1</v>
      </c>
      <c r="H67">
        <v>25</v>
      </c>
      <c r="I67">
        <v>88</v>
      </c>
      <c r="J67">
        <v>14</v>
      </c>
      <c r="K67">
        <v>5</v>
      </c>
      <c r="L67">
        <v>4</v>
      </c>
      <c r="M67">
        <v>8</v>
      </c>
      <c r="N67">
        <v>6</v>
      </c>
      <c r="O67">
        <v>62</v>
      </c>
      <c r="P67">
        <v>4</v>
      </c>
      <c r="Q67">
        <v>15</v>
      </c>
      <c r="R67">
        <v>1</v>
      </c>
      <c r="S67">
        <v>0</v>
      </c>
      <c r="T67">
        <v>18</v>
      </c>
      <c r="U67" s="2">
        <v>5</v>
      </c>
      <c r="V67" s="540">
        <v>281</v>
      </c>
      <c r="W67" s="29">
        <v>6.8220441854819134</v>
      </c>
    </row>
    <row r="68" spans="2:23">
      <c r="B68" s="71">
        <v>5105176</v>
      </c>
      <c r="C68" s="2" t="s">
        <v>60</v>
      </c>
      <c r="D68" s="92">
        <v>16811</v>
      </c>
      <c r="E68">
        <v>1</v>
      </c>
      <c r="F68">
        <v>2</v>
      </c>
      <c r="G68">
        <v>0</v>
      </c>
      <c r="H68">
        <v>3</v>
      </c>
      <c r="I68">
        <v>5</v>
      </c>
      <c r="J68">
        <v>2</v>
      </c>
      <c r="K68">
        <v>0</v>
      </c>
      <c r="L68">
        <v>0</v>
      </c>
      <c r="M68">
        <v>1</v>
      </c>
      <c r="N68">
        <v>0</v>
      </c>
      <c r="O68">
        <v>8</v>
      </c>
      <c r="P68">
        <v>0</v>
      </c>
      <c r="Q68">
        <v>2</v>
      </c>
      <c r="R68">
        <v>0</v>
      </c>
      <c r="S68">
        <v>0</v>
      </c>
      <c r="T68">
        <v>0</v>
      </c>
      <c r="U68" s="2">
        <v>0</v>
      </c>
      <c r="V68" s="540">
        <v>24</v>
      </c>
      <c r="W68" s="29">
        <v>1.4276366664683839</v>
      </c>
    </row>
    <row r="69" spans="2:23">
      <c r="B69" s="71">
        <v>5105200</v>
      </c>
      <c r="C69" s="2" t="s">
        <v>61</v>
      </c>
      <c r="D69" s="92">
        <v>11124</v>
      </c>
      <c r="E69">
        <v>2</v>
      </c>
      <c r="F69">
        <v>3</v>
      </c>
      <c r="G69">
        <v>0</v>
      </c>
      <c r="H69">
        <v>0</v>
      </c>
      <c r="I69">
        <v>10</v>
      </c>
      <c r="J69">
        <v>3</v>
      </c>
      <c r="K69">
        <v>0</v>
      </c>
      <c r="L69">
        <v>0</v>
      </c>
      <c r="M69">
        <v>0</v>
      </c>
      <c r="N69">
        <v>1</v>
      </c>
      <c r="O69">
        <v>4</v>
      </c>
      <c r="P69">
        <v>0</v>
      </c>
      <c r="Q69">
        <v>2</v>
      </c>
      <c r="R69">
        <v>0</v>
      </c>
      <c r="S69">
        <v>0</v>
      </c>
      <c r="T69">
        <v>0</v>
      </c>
      <c r="U69" s="2">
        <v>0</v>
      </c>
      <c r="V69" s="540">
        <v>25</v>
      </c>
      <c r="W69" s="29">
        <v>2.2473930240920534</v>
      </c>
    </row>
    <row r="70" spans="2:23">
      <c r="B70" s="71">
        <v>5105234</v>
      </c>
      <c r="C70" s="2" t="s">
        <v>62</v>
      </c>
      <c r="D70" s="92">
        <v>6246</v>
      </c>
      <c r="E70">
        <v>0</v>
      </c>
      <c r="F70">
        <v>1</v>
      </c>
      <c r="G70">
        <v>0</v>
      </c>
      <c r="H70">
        <v>2</v>
      </c>
      <c r="I70">
        <v>5</v>
      </c>
      <c r="J70">
        <v>1</v>
      </c>
      <c r="K70">
        <v>0</v>
      </c>
      <c r="L70">
        <v>0</v>
      </c>
      <c r="M70">
        <v>0</v>
      </c>
      <c r="N70">
        <v>1</v>
      </c>
      <c r="O70">
        <v>2</v>
      </c>
      <c r="P70">
        <v>0</v>
      </c>
      <c r="Q70">
        <v>2</v>
      </c>
      <c r="R70">
        <v>0</v>
      </c>
      <c r="S70">
        <v>0</v>
      </c>
      <c r="T70">
        <v>0</v>
      </c>
      <c r="U70" s="2">
        <v>1</v>
      </c>
      <c r="V70" s="540">
        <v>15</v>
      </c>
      <c r="W70" s="29">
        <v>2.4015369836695486</v>
      </c>
    </row>
    <row r="71" spans="2:23">
      <c r="B71" s="71">
        <v>5105259</v>
      </c>
      <c r="C71" s="2" t="s">
        <v>63</v>
      </c>
      <c r="D71" s="92">
        <v>69671</v>
      </c>
      <c r="E71">
        <v>9</v>
      </c>
      <c r="F71">
        <v>11</v>
      </c>
      <c r="G71">
        <v>1</v>
      </c>
      <c r="H71">
        <v>66</v>
      </c>
      <c r="I71">
        <v>95</v>
      </c>
      <c r="J71">
        <v>38</v>
      </c>
      <c r="K71">
        <v>16</v>
      </c>
      <c r="L71">
        <v>9</v>
      </c>
      <c r="M71">
        <v>5</v>
      </c>
      <c r="N71">
        <v>10</v>
      </c>
      <c r="O71">
        <v>58</v>
      </c>
      <c r="P71">
        <v>12</v>
      </c>
      <c r="Q71">
        <v>25</v>
      </c>
      <c r="R71">
        <v>2</v>
      </c>
      <c r="S71">
        <v>3</v>
      </c>
      <c r="T71">
        <v>44</v>
      </c>
      <c r="U71" s="2">
        <v>19</v>
      </c>
      <c r="V71" s="540">
        <v>423</v>
      </c>
      <c r="W71" s="29">
        <v>6.0713926884930602</v>
      </c>
    </row>
    <row r="72" spans="2:23">
      <c r="B72" s="71">
        <v>5105309</v>
      </c>
      <c r="C72" s="2" t="s">
        <v>64</v>
      </c>
      <c r="D72" s="92">
        <v>2036</v>
      </c>
      <c r="E72">
        <v>1</v>
      </c>
      <c r="F72">
        <v>1</v>
      </c>
      <c r="G72">
        <v>0</v>
      </c>
      <c r="H72">
        <v>1</v>
      </c>
      <c r="I72">
        <v>4</v>
      </c>
      <c r="J72">
        <v>1</v>
      </c>
      <c r="K72">
        <v>0</v>
      </c>
      <c r="L72">
        <v>0</v>
      </c>
      <c r="M72">
        <v>0</v>
      </c>
      <c r="N72">
        <v>1</v>
      </c>
      <c r="O72">
        <v>2</v>
      </c>
      <c r="P72">
        <v>0</v>
      </c>
      <c r="Q72">
        <v>1</v>
      </c>
      <c r="R72">
        <v>0</v>
      </c>
      <c r="S72">
        <v>0</v>
      </c>
      <c r="T72">
        <v>0</v>
      </c>
      <c r="U72" s="2">
        <v>0</v>
      </c>
      <c r="V72" s="540">
        <v>12</v>
      </c>
      <c r="W72" s="29">
        <v>5.8939096267190569</v>
      </c>
    </row>
    <row r="73" spans="2:23">
      <c r="B73" s="71">
        <v>5105580</v>
      </c>
      <c r="C73" s="2" t="s">
        <v>65</v>
      </c>
      <c r="D73" s="92">
        <v>10107</v>
      </c>
      <c r="E73">
        <v>1</v>
      </c>
      <c r="F73">
        <v>2</v>
      </c>
      <c r="G73">
        <v>0</v>
      </c>
      <c r="H73">
        <v>5</v>
      </c>
      <c r="I73">
        <v>9</v>
      </c>
      <c r="J73">
        <v>3</v>
      </c>
      <c r="K73">
        <v>1</v>
      </c>
      <c r="L73">
        <v>0</v>
      </c>
      <c r="M73">
        <v>2</v>
      </c>
      <c r="N73">
        <v>0</v>
      </c>
      <c r="O73">
        <v>3</v>
      </c>
      <c r="P73">
        <v>1</v>
      </c>
      <c r="Q73">
        <v>1</v>
      </c>
      <c r="R73">
        <v>0</v>
      </c>
      <c r="S73">
        <v>0</v>
      </c>
      <c r="T73">
        <v>1</v>
      </c>
      <c r="U73" s="2">
        <v>2</v>
      </c>
      <c r="V73" s="540">
        <v>31</v>
      </c>
      <c r="W73" s="29">
        <v>3.0671811615711881</v>
      </c>
    </row>
    <row r="74" spans="2:23">
      <c r="B74" s="71">
        <v>5105606</v>
      </c>
      <c r="C74" s="2" t="s">
        <v>66</v>
      </c>
      <c r="D74" s="92">
        <v>17017</v>
      </c>
      <c r="E74">
        <v>2</v>
      </c>
      <c r="F74">
        <v>4</v>
      </c>
      <c r="G74">
        <v>1</v>
      </c>
      <c r="H74">
        <v>7</v>
      </c>
      <c r="I74">
        <v>18</v>
      </c>
      <c r="J74">
        <v>4</v>
      </c>
      <c r="K74">
        <v>0</v>
      </c>
      <c r="L74">
        <v>0</v>
      </c>
      <c r="M74">
        <v>1</v>
      </c>
      <c r="N74">
        <v>1</v>
      </c>
      <c r="O74">
        <v>10</v>
      </c>
      <c r="P74">
        <v>1</v>
      </c>
      <c r="Q74">
        <v>3</v>
      </c>
      <c r="R74">
        <v>1</v>
      </c>
      <c r="S74">
        <v>3</v>
      </c>
      <c r="T74">
        <v>2</v>
      </c>
      <c r="U74" s="2">
        <v>0</v>
      </c>
      <c r="V74" s="540">
        <v>58</v>
      </c>
      <c r="W74" s="29">
        <v>3.4083563495328204</v>
      </c>
    </row>
    <row r="75" spans="2:23">
      <c r="B75" s="71">
        <v>5105622</v>
      </c>
      <c r="C75" s="2" t="s">
        <v>67</v>
      </c>
      <c r="D75" s="92">
        <v>28135</v>
      </c>
      <c r="E75">
        <v>1</v>
      </c>
      <c r="F75">
        <v>5</v>
      </c>
      <c r="G75">
        <v>0</v>
      </c>
      <c r="H75">
        <v>17</v>
      </c>
      <c r="I75">
        <v>17</v>
      </c>
      <c r="J75">
        <v>7</v>
      </c>
      <c r="K75">
        <v>1</v>
      </c>
      <c r="L75">
        <v>0</v>
      </c>
      <c r="M75">
        <v>3</v>
      </c>
      <c r="N75">
        <v>3</v>
      </c>
      <c r="O75">
        <v>7</v>
      </c>
      <c r="P75">
        <v>1</v>
      </c>
      <c r="Q75">
        <v>11</v>
      </c>
      <c r="R75">
        <v>1</v>
      </c>
      <c r="S75">
        <v>2</v>
      </c>
      <c r="T75">
        <v>3</v>
      </c>
      <c r="U75" s="2">
        <v>1</v>
      </c>
      <c r="V75" s="540">
        <v>80</v>
      </c>
      <c r="W75" s="29">
        <v>2.8434334458859074</v>
      </c>
    </row>
    <row r="76" spans="2:23">
      <c r="B76" s="71">
        <v>5105903</v>
      </c>
      <c r="C76" s="2" t="s">
        <v>68</v>
      </c>
      <c r="D76" s="92">
        <v>15332</v>
      </c>
      <c r="E76">
        <v>1</v>
      </c>
      <c r="F76">
        <v>9</v>
      </c>
      <c r="G76">
        <v>0</v>
      </c>
      <c r="H76">
        <v>7</v>
      </c>
      <c r="I76">
        <v>17</v>
      </c>
      <c r="J76">
        <v>5</v>
      </c>
      <c r="K76">
        <v>1</v>
      </c>
      <c r="L76">
        <v>0</v>
      </c>
      <c r="M76">
        <v>4</v>
      </c>
      <c r="N76">
        <v>2</v>
      </c>
      <c r="O76">
        <v>16</v>
      </c>
      <c r="P76">
        <v>0</v>
      </c>
      <c r="Q76">
        <v>2</v>
      </c>
      <c r="R76">
        <v>0</v>
      </c>
      <c r="S76">
        <v>1</v>
      </c>
      <c r="T76">
        <v>0</v>
      </c>
      <c r="U76" s="2">
        <v>1</v>
      </c>
      <c r="V76" s="540">
        <v>66</v>
      </c>
      <c r="W76" s="29">
        <v>4.3047221497521519</v>
      </c>
    </row>
    <row r="77" spans="2:23">
      <c r="B77" s="71">
        <v>5106000</v>
      </c>
      <c r="C77" s="2" t="s">
        <v>69</v>
      </c>
      <c r="D77" s="92">
        <v>5858</v>
      </c>
      <c r="E77">
        <v>0</v>
      </c>
      <c r="F77">
        <v>0</v>
      </c>
      <c r="G77">
        <v>0</v>
      </c>
      <c r="H77">
        <v>2</v>
      </c>
      <c r="I77">
        <v>6</v>
      </c>
      <c r="J77">
        <v>1</v>
      </c>
      <c r="K77">
        <v>0</v>
      </c>
      <c r="L77">
        <v>0</v>
      </c>
      <c r="M77">
        <v>3</v>
      </c>
      <c r="N77">
        <v>0</v>
      </c>
      <c r="O77">
        <v>3</v>
      </c>
      <c r="P77">
        <v>0</v>
      </c>
      <c r="Q77">
        <v>2</v>
      </c>
      <c r="R77">
        <v>0</v>
      </c>
      <c r="S77">
        <v>0</v>
      </c>
      <c r="T77">
        <v>0</v>
      </c>
      <c r="U77" s="2">
        <v>0</v>
      </c>
      <c r="V77" s="540">
        <v>17</v>
      </c>
      <c r="W77" s="29">
        <v>2.9020143393649711</v>
      </c>
    </row>
    <row r="78" spans="2:23">
      <c r="B78" s="71">
        <v>5106109</v>
      </c>
      <c r="C78" s="2" t="s">
        <v>70</v>
      </c>
      <c r="D78" s="92">
        <v>13093</v>
      </c>
      <c r="E78">
        <v>1</v>
      </c>
      <c r="F78">
        <v>1</v>
      </c>
      <c r="G78">
        <v>0</v>
      </c>
      <c r="H78">
        <v>8</v>
      </c>
      <c r="I78">
        <v>11</v>
      </c>
      <c r="J78">
        <v>2</v>
      </c>
      <c r="K78">
        <v>0</v>
      </c>
      <c r="L78">
        <v>0</v>
      </c>
      <c r="M78">
        <v>2</v>
      </c>
      <c r="N78">
        <v>0</v>
      </c>
      <c r="O78">
        <v>2</v>
      </c>
      <c r="P78">
        <v>0</v>
      </c>
      <c r="Q78">
        <v>3</v>
      </c>
      <c r="R78">
        <v>1</v>
      </c>
      <c r="S78">
        <v>0</v>
      </c>
      <c r="T78">
        <v>0</v>
      </c>
      <c r="U78" s="2">
        <v>0</v>
      </c>
      <c r="V78" s="540">
        <v>31</v>
      </c>
      <c r="W78" s="29">
        <v>2.36767738486214</v>
      </c>
    </row>
    <row r="79" spans="2:23">
      <c r="B79" s="71">
        <v>5106158</v>
      </c>
      <c r="C79" s="2" t="s">
        <v>71</v>
      </c>
      <c r="D79" s="92">
        <v>16052</v>
      </c>
      <c r="E79">
        <v>0</v>
      </c>
      <c r="F79">
        <v>1</v>
      </c>
      <c r="G79">
        <v>0</v>
      </c>
      <c r="H79">
        <v>2</v>
      </c>
      <c r="I79">
        <v>12</v>
      </c>
      <c r="J79">
        <v>2</v>
      </c>
      <c r="K79">
        <v>1</v>
      </c>
      <c r="L79">
        <v>0</v>
      </c>
      <c r="M79">
        <v>1</v>
      </c>
      <c r="N79">
        <v>0</v>
      </c>
      <c r="O79">
        <v>10</v>
      </c>
      <c r="P79">
        <v>0</v>
      </c>
      <c r="Q79">
        <v>1</v>
      </c>
      <c r="R79">
        <v>0</v>
      </c>
      <c r="S79">
        <v>0</v>
      </c>
      <c r="T79">
        <v>0</v>
      </c>
      <c r="U79" s="2">
        <v>1</v>
      </c>
      <c r="V79" s="540">
        <v>31</v>
      </c>
      <c r="W79" s="29">
        <v>1.9312235235484676</v>
      </c>
    </row>
    <row r="80" spans="2:23">
      <c r="B80" s="71">
        <v>5106208</v>
      </c>
      <c r="C80" s="2" t="s">
        <v>72</v>
      </c>
      <c r="D80" s="92">
        <v>3656</v>
      </c>
      <c r="E80">
        <v>1</v>
      </c>
      <c r="F80">
        <v>1</v>
      </c>
      <c r="G80">
        <v>0</v>
      </c>
      <c r="H80">
        <v>3</v>
      </c>
      <c r="I80">
        <v>6</v>
      </c>
      <c r="J80">
        <v>2</v>
      </c>
      <c r="K80">
        <v>0</v>
      </c>
      <c r="L80">
        <v>0</v>
      </c>
      <c r="M80">
        <v>1</v>
      </c>
      <c r="N80">
        <v>1</v>
      </c>
      <c r="O80">
        <v>3</v>
      </c>
      <c r="P80">
        <v>0</v>
      </c>
      <c r="Q80">
        <v>1</v>
      </c>
      <c r="R80">
        <v>0</v>
      </c>
      <c r="S80">
        <v>0</v>
      </c>
      <c r="T80">
        <v>0</v>
      </c>
      <c r="U80" s="2">
        <v>1</v>
      </c>
      <c r="V80" s="540">
        <v>20</v>
      </c>
      <c r="W80" s="29">
        <v>5.4704595185995624</v>
      </c>
    </row>
    <row r="81" spans="2:23">
      <c r="B81" s="71">
        <v>5106216</v>
      </c>
      <c r="C81" s="2" t="s">
        <v>73</v>
      </c>
      <c r="D81" s="92">
        <v>12876</v>
      </c>
      <c r="E81">
        <v>0</v>
      </c>
      <c r="F81">
        <v>3</v>
      </c>
      <c r="G81">
        <v>0</v>
      </c>
      <c r="H81">
        <v>3</v>
      </c>
      <c r="I81">
        <v>13</v>
      </c>
      <c r="J81">
        <v>2</v>
      </c>
      <c r="K81">
        <v>0</v>
      </c>
      <c r="L81">
        <v>0</v>
      </c>
      <c r="M81">
        <v>2</v>
      </c>
      <c r="N81">
        <v>0</v>
      </c>
      <c r="O81">
        <v>4</v>
      </c>
      <c r="P81">
        <v>0</v>
      </c>
      <c r="Q81">
        <v>1</v>
      </c>
      <c r="R81">
        <v>0</v>
      </c>
      <c r="S81">
        <v>0</v>
      </c>
      <c r="T81">
        <v>0</v>
      </c>
      <c r="U81" s="2">
        <v>0</v>
      </c>
      <c r="V81" s="540">
        <v>28</v>
      </c>
      <c r="W81" s="29">
        <v>2.1745883814849334</v>
      </c>
    </row>
    <row r="82" spans="2:23">
      <c r="B82" s="71">
        <v>5108808</v>
      </c>
      <c r="C82" s="2" t="s">
        <v>74</v>
      </c>
      <c r="D82" s="92">
        <v>4407</v>
      </c>
      <c r="E82">
        <v>0</v>
      </c>
      <c r="F82">
        <v>1</v>
      </c>
      <c r="G82">
        <v>0</v>
      </c>
      <c r="H82">
        <v>1</v>
      </c>
      <c r="I82">
        <v>5</v>
      </c>
      <c r="J82">
        <v>2</v>
      </c>
      <c r="K82">
        <v>0</v>
      </c>
      <c r="L82">
        <v>0</v>
      </c>
      <c r="M82">
        <v>0</v>
      </c>
      <c r="N82">
        <v>0</v>
      </c>
      <c r="O82">
        <v>3</v>
      </c>
      <c r="P82">
        <v>1</v>
      </c>
      <c r="Q82">
        <v>0</v>
      </c>
      <c r="R82">
        <v>0</v>
      </c>
      <c r="S82">
        <v>0</v>
      </c>
      <c r="T82">
        <v>0</v>
      </c>
      <c r="U82" s="2">
        <v>0</v>
      </c>
      <c r="V82" s="540">
        <v>13</v>
      </c>
      <c r="W82" s="29">
        <v>2.9498525073746311</v>
      </c>
    </row>
    <row r="83" spans="2:23">
      <c r="B83" s="71">
        <v>5106182</v>
      </c>
      <c r="C83" s="2" t="s">
        <v>75</v>
      </c>
      <c r="D83" s="92">
        <v>6861</v>
      </c>
      <c r="E83">
        <v>1</v>
      </c>
      <c r="F83">
        <v>1</v>
      </c>
      <c r="G83">
        <v>0</v>
      </c>
      <c r="H83">
        <v>1</v>
      </c>
      <c r="I83">
        <v>6</v>
      </c>
      <c r="J83">
        <v>1</v>
      </c>
      <c r="K83">
        <v>0</v>
      </c>
      <c r="L83">
        <v>0</v>
      </c>
      <c r="M83">
        <v>2</v>
      </c>
      <c r="N83">
        <v>1</v>
      </c>
      <c r="O83">
        <v>2</v>
      </c>
      <c r="P83">
        <v>0</v>
      </c>
      <c r="Q83">
        <v>1</v>
      </c>
      <c r="R83">
        <v>0</v>
      </c>
      <c r="S83">
        <v>0</v>
      </c>
      <c r="T83">
        <v>0</v>
      </c>
      <c r="U83" s="2">
        <v>0</v>
      </c>
      <c r="V83" s="540">
        <v>16</v>
      </c>
      <c r="W83" s="29">
        <v>2.3320215711995336</v>
      </c>
    </row>
    <row r="84" spans="2:23">
      <c r="B84" s="71">
        <v>5108857</v>
      </c>
      <c r="C84" s="2" t="s">
        <v>76</v>
      </c>
      <c r="D84" s="92">
        <v>3332</v>
      </c>
      <c r="E84">
        <v>0</v>
      </c>
      <c r="F84">
        <v>1</v>
      </c>
      <c r="G84">
        <v>0</v>
      </c>
      <c r="H84">
        <v>0</v>
      </c>
      <c r="I84">
        <v>5</v>
      </c>
      <c r="J84">
        <v>1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1</v>
      </c>
      <c r="R84">
        <v>0</v>
      </c>
      <c r="S84">
        <v>0</v>
      </c>
      <c r="T84">
        <v>0</v>
      </c>
      <c r="U84" s="2">
        <v>1</v>
      </c>
      <c r="V84" s="540">
        <v>10</v>
      </c>
      <c r="W84" s="29">
        <v>3.0012004801920771</v>
      </c>
    </row>
    <row r="85" spans="2:23">
      <c r="B85" s="71">
        <v>5108907</v>
      </c>
      <c r="C85" s="2" t="s">
        <v>77</v>
      </c>
      <c r="D85" s="92">
        <v>9056</v>
      </c>
      <c r="E85">
        <v>1</v>
      </c>
      <c r="F85">
        <v>1</v>
      </c>
      <c r="G85">
        <v>0</v>
      </c>
      <c r="H85">
        <v>2</v>
      </c>
      <c r="I85">
        <v>12</v>
      </c>
      <c r="J85">
        <v>1</v>
      </c>
      <c r="K85">
        <v>0</v>
      </c>
      <c r="L85">
        <v>0</v>
      </c>
      <c r="M85">
        <v>1</v>
      </c>
      <c r="N85">
        <v>0</v>
      </c>
      <c r="O85">
        <v>1</v>
      </c>
      <c r="P85">
        <v>0</v>
      </c>
      <c r="Q85">
        <v>2</v>
      </c>
      <c r="R85">
        <v>0</v>
      </c>
      <c r="S85">
        <v>0</v>
      </c>
      <c r="T85">
        <v>0</v>
      </c>
      <c r="U85" s="2">
        <v>2</v>
      </c>
      <c r="V85" s="540">
        <v>23</v>
      </c>
      <c r="W85" s="29">
        <v>2.5397526501766783</v>
      </c>
    </row>
    <row r="86" spans="2:23">
      <c r="B86" s="71">
        <v>5108956</v>
      </c>
      <c r="C86" s="2" t="s">
        <v>78</v>
      </c>
      <c r="D86" s="92">
        <v>9375</v>
      </c>
      <c r="E86">
        <v>1</v>
      </c>
      <c r="F86">
        <v>1</v>
      </c>
      <c r="G86">
        <v>0</v>
      </c>
      <c r="H86">
        <v>3</v>
      </c>
      <c r="I86">
        <v>7</v>
      </c>
      <c r="J86">
        <v>3</v>
      </c>
      <c r="K86">
        <v>0</v>
      </c>
      <c r="L86">
        <v>0</v>
      </c>
      <c r="M86">
        <v>4</v>
      </c>
      <c r="N86">
        <v>1</v>
      </c>
      <c r="O86">
        <v>3</v>
      </c>
      <c r="P86">
        <v>0</v>
      </c>
      <c r="Q86">
        <v>1</v>
      </c>
      <c r="R86">
        <v>0</v>
      </c>
      <c r="S86">
        <v>0</v>
      </c>
      <c r="T86">
        <v>0</v>
      </c>
      <c r="U86" s="2">
        <v>0</v>
      </c>
      <c r="V86" s="540">
        <v>24</v>
      </c>
      <c r="W86" s="29">
        <v>2.56</v>
      </c>
    </row>
    <row r="87" spans="2:23">
      <c r="B87" s="71">
        <v>5106224</v>
      </c>
      <c r="C87" s="2" t="s">
        <v>79</v>
      </c>
      <c r="D87" s="92">
        <v>48222</v>
      </c>
      <c r="E87">
        <v>4</v>
      </c>
      <c r="F87">
        <v>26</v>
      </c>
      <c r="G87">
        <v>0</v>
      </c>
      <c r="H87">
        <v>43</v>
      </c>
      <c r="I87">
        <v>77</v>
      </c>
      <c r="J87">
        <v>46</v>
      </c>
      <c r="K87">
        <v>14</v>
      </c>
      <c r="L87">
        <v>2</v>
      </c>
      <c r="M87">
        <v>9</v>
      </c>
      <c r="N87">
        <v>10</v>
      </c>
      <c r="O87">
        <v>67</v>
      </c>
      <c r="P87">
        <v>3</v>
      </c>
      <c r="Q87">
        <v>28</v>
      </c>
      <c r="R87">
        <v>0</v>
      </c>
      <c r="S87">
        <v>2</v>
      </c>
      <c r="T87">
        <v>17</v>
      </c>
      <c r="U87" s="2">
        <v>17</v>
      </c>
      <c r="V87" s="540">
        <v>365</v>
      </c>
      <c r="W87" s="29">
        <v>7.5691593048815893</v>
      </c>
    </row>
    <row r="88" spans="2:23">
      <c r="B88" s="71">
        <v>5106174</v>
      </c>
      <c r="C88" s="2" t="s">
        <v>80</v>
      </c>
      <c r="D88" s="92">
        <v>4013</v>
      </c>
      <c r="E88">
        <v>1</v>
      </c>
      <c r="F88">
        <v>0</v>
      </c>
      <c r="G88">
        <v>0</v>
      </c>
      <c r="H88">
        <v>1</v>
      </c>
      <c r="I88">
        <v>7</v>
      </c>
      <c r="J88">
        <v>1</v>
      </c>
      <c r="K88">
        <v>0</v>
      </c>
      <c r="L88">
        <v>0</v>
      </c>
      <c r="M88">
        <v>2</v>
      </c>
      <c r="N88">
        <v>1</v>
      </c>
      <c r="O88">
        <v>1</v>
      </c>
      <c r="P88">
        <v>0</v>
      </c>
      <c r="Q88">
        <v>1</v>
      </c>
      <c r="R88">
        <v>0</v>
      </c>
      <c r="S88">
        <v>0</v>
      </c>
      <c r="T88">
        <v>0</v>
      </c>
      <c r="U88" s="2">
        <v>0</v>
      </c>
      <c r="V88" s="540">
        <v>15</v>
      </c>
      <c r="W88" s="29">
        <v>3.7378519810615503</v>
      </c>
    </row>
    <row r="89" spans="2:23">
      <c r="B89" s="71">
        <v>5106232</v>
      </c>
      <c r="C89" s="2" t="s">
        <v>81</v>
      </c>
      <c r="D89" s="92">
        <v>20820</v>
      </c>
      <c r="E89">
        <v>0</v>
      </c>
      <c r="F89">
        <v>2</v>
      </c>
      <c r="G89">
        <v>0</v>
      </c>
      <c r="H89">
        <v>9</v>
      </c>
      <c r="I89">
        <v>15</v>
      </c>
      <c r="J89">
        <v>4</v>
      </c>
      <c r="K89">
        <v>1</v>
      </c>
      <c r="L89">
        <v>0</v>
      </c>
      <c r="M89">
        <v>2</v>
      </c>
      <c r="N89">
        <v>0</v>
      </c>
      <c r="O89">
        <v>6</v>
      </c>
      <c r="P89">
        <v>0</v>
      </c>
      <c r="Q89">
        <v>2</v>
      </c>
      <c r="R89">
        <v>0</v>
      </c>
      <c r="S89">
        <v>0</v>
      </c>
      <c r="T89">
        <v>3</v>
      </c>
      <c r="U89" s="2">
        <v>1</v>
      </c>
      <c r="V89" s="540">
        <v>45</v>
      </c>
      <c r="W89" s="29">
        <v>2.1613832853025938</v>
      </c>
    </row>
    <row r="90" spans="2:23">
      <c r="B90" s="71">
        <v>5106190</v>
      </c>
      <c r="C90" s="2" t="s">
        <v>82</v>
      </c>
      <c r="D90" s="92">
        <v>3755</v>
      </c>
      <c r="E90">
        <v>1</v>
      </c>
      <c r="F90">
        <v>1</v>
      </c>
      <c r="G90">
        <v>0</v>
      </c>
      <c r="H90">
        <v>0</v>
      </c>
      <c r="I90">
        <v>6</v>
      </c>
      <c r="J90">
        <v>1</v>
      </c>
      <c r="K90">
        <v>1</v>
      </c>
      <c r="L90">
        <v>0</v>
      </c>
      <c r="M90">
        <v>1</v>
      </c>
      <c r="N90">
        <v>0</v>
      </c>
      <c r="O90">
        <v>2</v>
      </c>
      <c r="P90">
        <v>0</v>
      </c>
      <c r="Q90">
        <v>1</v>
      </c>
      <c r="R90">
        <v>0</v>
      </c>
      <c r="S90">
        <v>0</v>
      </c>
      <c r="T90">
        <v>0</v>
      </c>
      <c r="U90" s="2">
        <v>0</v>
      </c>
      <c r="V90" s="540">
        <v>14</v>
      </c>
      <c r="W90" s="29">
        <v>3.7283621837549932</v>
      </c>
    </row>
    <row r="91" spans="2:23">
      <c r="B91" s="71">
        <v>5106240</v>
      </c>
      <c r="C91" s="2" t="s">
        <v>83</v>
      </c>
      <c r="D91" s="92">
        <v>12492</v>
      </c>
      <c r="E91">
        <v>2</v>
      </c>
      <c r="F91">
        <v>1</v>
      </c>
      <c r="G91">
        <v>0</v>
      </c>
      <c r="H91">
        <v>5</v>
      </c>
      <c r="I91">
        <v>21</v>
      </c>
      <c r="J91">
        <v>3</v>
      </c>
      <c r="K91">
        <v>1</v>
      </c>
      <c r="L91">
        <v>0</v>
      </c>
      <c r="M91">
        <v>0</v>
      </c>
      <c r="N91">
        <v>2</v>
      </c>
      <c r="O91">
        <v>4</v>
      </c>
      <c r="P91">
        <v>0</v>
      </c>
      <c r="Q91">
        <v>3</v>
      </c>
      <c r="R91">
        <v>0</v>
      </c>
      <c r="S91">
        <v>1</v>
      </c>
      <c r="T91">
        <v>2</v>
      </c>
      <c r="U91" s="2">
        <v>0</v>
      </c>
      <c r="V91" s="540">
        <v>45</v>
      </c>
      <c r="W91" s="29">
        <v>3.6023054755043225</v>
      </c>
    </row>
    <row r="92" spans="2:23">
      <c r="B92" s="71">
        <v>5106257</v>
      </c>
      <c r="C92" s="2" t="s">
        <v>84</v>
      </c>
      <c r="D92" s="92">
        <v>21695</v>
      </c>
      <c r="E92">
        <v>3</v>
      </c>
      <c r="F92">
        <v>4</v>
      </c>
      <c r="G92">
        <v>0</v>
      </c>
      <c r="H92">
        <v>11</v>
      </c>
      <c r="I92">
        <v>16</v>
      </c>
      <c r="J92">
        <v>7</v>
      </c>
      <c r="K92">
        <v>1</v>
      </c>
      <c r="L92">
        <v>0</v>
      </c>
      <c r="M92">
        <v>5</v>
      </c>
      <c r="N92">
        <v>1</v>
      </c>
      <c r="O92">
        <v>6</v>
      </c>
      <c r="P92">
        <v>1</v>
      </c>
      <c r="Q92">
        <v>3</v>
      </c>
      <c r="R92">
        <v>0</v>
      </c>
      <c r="S92">
        <v>2</v>
      </c>
      <c r="T92">
        <v>0</v>
      </c>
      <c r="U92" s="2">
        <v>5</v>
      </c>
      <c r="V92" s="540">
        <v>65</v>
      </c>
      <c r="W92" s="29">
        <v>2.9960820465545055</v>
      </c>
    </row>
    <row r="93" spans="2:23">
      <c r="B93" s="71">
        <v>5106273</v>
      </c>
      <c r="C93" s="2" t="s">
        <v>85</v>
      </c>
      <c r="D93" s="92">
        <v>4069</v>
      </c>
      <c r="E93">
        <v>0</v>
      </c>
      <c r="F93">
        <v>3</v>
      </c>
      <c r="G93">
        <v>0</v>
      </c>
      <c r="H93">
        <v>0</v>
      </c>
      <c r="I93">
        <v>4</v>
      </c>
      <c r="J93">
        <v>0</v>
      </c>
      <c r="K93">
        <v>1</v>
      </c>
      <c r="L93">
        <v>0</v>
      </c>
      <c r="M93">
        <v>1</v>
      </c>
      <c r="N93">
        <v>1</v>
      </c>
      <c r="O93">
        <v>3</v>
      </c>
      <c r="P93">
        <v>0</v>
      </c>
      <c r="Q93">
        <v>1</v>
      </c>
      <c r="R93">
        <v>0</v>
      </c>
      <c r="S93">
        <v>0</v>
      </c>
      <c r="T93">
        <v>0</v>
      </c>
      <c r="U93" s="2">
        <v>1</v>
      </c>
      <c r="V93" s="540">
        <v>15</v>
      </c>
      <c r="W93" s="29">
        <v>3.6864094372081593</v>
      </c>
    </row>
    <row r="94" spans="2:23">
      <c r="B94" s="71">
        <v>5106265</v>
      </c>
      <c r="C94" s="2" t="s">
        <v>86</v>
      </c>
      <c r="D94" s="92">
        <v>9545</v>
      </c>
      <c r="E94">
        <v>0</v>
      </c>
      <c r="F94">
        <v>0</v>
      </c>
      <c r="G94">
        <v>0</v>
      </c>
      <c r="H94">
        <v>1</v>
      </c>
      <c r="I94">
        <v>5</v>
      </c>
      <c r="J94">
        <v>1</v>
      </c>
      <c r="K94">
        <v>0</v>
      </c>
      <c r="L94">
        <v>0</v>
      </c>
      <c r="M94">
        <v>1</v>
      </c>
      <c r="N94">
        <v>0</v>
      </c>
      <c r="O94">
        <v>3</v>
      </c>
      <c r="P94">
        <v>0</v>
      </c>
      <c r="Q94">
        <v>1</v>
      </c>
      <c r="R94">
        <v>0</v>
      </c>
      <c r="S94">
        <v>1</v>
      </c>
      <c r="T94">
        <v>0</v>
      </c>
      <c r="U94" s="2">
        <v>3</v>
      </c>
      <c r="V94" s="540">
        <v>16</v>
      </c>
      <c r="W94" s="29">
        <v>1.676270298585647</v>
      </c>
    </row>
    <row r="95" spans="2:23">
      <c r="B95" s="71">
        <v>5106315</v>
      </c>
      <c r="C95" s="2" t="s">
        <v>87</v>
      </c>
      <c r="D95" s="92">
        <v>2769</v>
      </c>
      <c r="E95">
        <v>1</v>
      </c>
      <c r="F95">
        <v>1</v>
      </c>
      <c r="G95">
        <v>0</v>
      </c>
      <c r="H95">
        <v>2</v>
      </c>
      <c r="I95">
        <v>7</v>
      </c>
      <c r="J95">
        <v>1</v>
      </c>
      <c r="K95">
        <v>0</v>
      </c>
      <c r="L95">
        <v>0</v>
      </c>
      <c r="M95">
        <v>1</v>
      </c>
      <c r="N95">
        <v>1</v>
      </c>
      <c r="O95">
        <v>2</v>
      </c>
      <c r="P95">
        <v>0</v>
      </c>
      <c r="Q95">
        <v>1</v>
      </c>
      <c r="R95">
        <v>0</v>
      </c>
      <c r="S95">
        <v>0</v>
      </c>
      <c r="T95">
        <v>1</v>
      </c>
      <c r="U95" s="2">
        <v>1</v>
      </c>
      <c r="V95" s="540">
        <v>19</v>
      </c>
      <c r="W95" s="29">
        <v>6.8616829180209464</v>
      </c>
    </row>
    <row r="96" spans="2:23">
      <c r="B96" s="71">
        <v>5106281</v>
      </c>
      <c r="C96" s="2" t="s">
        <v>88</v>
      </c>
      <c r="D96" s="92">
        <v>4837</v>
      </c>
      <c r="E96">
        <v>1</v>
      </c>
      <c r="F96">
        <v>0</v>
      </c>
      <c r="G96">
        <v>0</v>
      </c>
      <c r="H96">
        <v>3</v>
      </c>
      <c r="I96">
        <v>8</v>
      </c>
      <c r="J96">
        <v>1</v>
      </c>
      <c r="K96">
        <v>0</v>
      </c>
      <c r="L96">
        <v>0</v>
      </c>
      <c r="M96">
        <v>2</v>
      </c>
      <c r="N96">
        <v>1</v>
      </c>
      <c r="O96">
        <v>4</v>
      </c>
      <c r="P96">
        <v>0</v>
      </c>
      <c r="Q96">
        <v>1</v>
      </c>
      <c r="R96">
        <v>0</v>
      </c>
      <c r="S96">
        <v>0</v>
      </c>
      <c r="T96">
        <v>0</v>
      </c>
      <c r="U96" s="2">
        <v>2</v>
      </c>
      <c r="V96" s="540">
        <v>23</v>
      </c>
      <c r="W96" s="29">
        <v>4.7550134380814555</v>
      </c>
    </row>
    <row r="97" spans="2:23">
      <c r="B97" s="71">
        <v>5106299</v>
      </c>
      <c r="C97" s="2" t="s">
        <v>89</v>
      </c>
      <c r="D97" s="92">
        <v>11291</v>
      </c>
      <c r="E97">
        <v>1</v>
      </c>
      <c r="F97">
        <v>2</v>
      </c>
      <c r="G97">
        <v>0</v>
      </c>
      <c r="H97">
        <v>7</v>
      </c>
      <c r="I97">
        <v>10</v>
      </c>
      <c r="J97">
        <v>1</v>
      </c>
      <c r="K97">
        <v>0</v>
      </c>
      <c r="L97">
        <v>2</v>
      </c>
      <c r="M97">
        <v>1</v>
      </c>
      <c r="N97">
        <v>1</v>
      </c>
      <c r="O97">
        <v>7</v>
      </c>
      <c r="P97">
        <v>1</v>
      </c>
      <c r="Q97">
        <v>2</v>
      </c>
      <c r="R97">
        <v>0</v>
      </c>
      <c r="S97">
        <v>0</v>
      </c>
      <c r="T97">
        <v>1</v>
      </c>
      <c r="U97" s="2">
        <v>3</v>
      </c>
      <c r="V97" s="540">
        <v>39</v>
      </c>
      <c r="W97" s="29">
        <v>3.4540784695775399</v>
      </c>
    </row>
    <row r="98" spans="2:23">
      <c r="B98" s="71">
        <v>5106307</v>
      </c>
      <c r="C98" s="2" t="s">
        <v>90</v>
      </c>
      <c r="D98" s="92">
        <v>23250</v>
      </c>
      <c r="E98">
        <v>2</v>
      </c>
      <c r="F98">
        <v>6</v>
      </c>
      <c r="G98">
        <v>0</v>
      </c>
      <c r="H98">
        <v>7</v>
      </c>
      <c r="I98">
        <v>18</v>
      </c>
      <c r="J98">
        <v>7</v>
      </c>
      <c r="K98">
        <v>0</v>
      </c>
      <c r="L98">
        <v>1</v>
      </c>
      <c r="M98">
        <v>3</v>
      </c>
      <c r="N98">
        <v>2</v>
      </c>
      <c r="O98">
        <v>9</v>
      </c>
      <c r="P98">
        <v>1</v>
      </c>
      <c r="Q98">
        <v>3</v>
      </c>
      <c r="R98">
        <v>0</v>
      </c>
      <c r="S98">
        <v>0</v>
      </c>
      <c r="T98">
        <v>0</v>
      </c>
      <c r="U98" s="2">
        <v>2</v>
      </c>
      <c r="V98" s="540">
        <v>61</v>
      </c>
      <c r="W98" s="29">
        <v>2.623655913978495</v>
      </c>
    </row>
    <row r="99" spans="2:23">
      <c r="B99" s="71">
        <v>5106372</v>
      </c>
      <c r="C99" s="2" t="s">
        <v>91</v>
      </c>
      <c r="D99" s="92">
        <v>17547</v>
      </c>
      <c r="E99">
        <v>2</v>
      </c>
      <c r="F99">
        <v>9</v>
      </c>
      <c r="G99">
        <v>1</v>
      </c>
      <c r="H99">
        <v>11</v>
      </c>
      <c r="I99">
        <v>14</v>
      </c>
      <c r="J99">
        <v>6</v>
      </c>
      <c r="K99">
        <v>1</v>
      </c>
      <c r="L99">
        <v>1</v>
      </c>
      <c r="M99">
        <v>2</v>
      </c>
      <c r="N99">
        <v>1</v>
      </c>
      <c r="O99">
        <v>5</v>
      </c>
      <c r="P99">
        <v>0</v>
      </c>
      <c r="Q99">
        <v>4</v>
      </c>
      <c r="R99">
        <v>2</v>
      </c>
      <c r="S99">
        <v>0</v>
      </c>
      <c r="T99">
        <v>3</v>
      </c>
      <c r="U99" s="2">
        <v>2</v>
      </c>
      <c r="V99" s="540">
        <v>64</v>
      </c>
      <c r="W99" s="29">
        <v>3.6473471248646496</v>
      </c>
    </row>
    <row r="100" spans="2:23">
      <c r="B100" s="71">
        <v>5106422</v>
      </c>
      <c r="C100" s="2" t="s">
        <v>92</v>
      </c>
      <c r="D100" s="92">
        <v>35695</v>
      </c>
      <c r="E100">
        <v>8</v>
      </c>
      <c r="F100">
        <v>7</v>
      </c>
      <c r="G100">
        <v>1</v>
      </c>
      <c r="H100">
        <v>12</v>
      </c>
      <c r="I100">
        <v>35</v>
      </c>
      <c r="J100">
        <v>6</v>
      </c>
      <c r="K100">
        <v>1</v>
      </c>
      <c r="L100">
        <v>3</v>
      </c>
      <c r="M100">
        <v>4</v>
      </c>
      <c r="N100">
        <v>4</v>
      </c>
      <c r="O100">
        <v>10</v>
      </c>
      <c r="P100">
        <v>0</v>
      </c>
      <c r="Q100">
        <v>0</v>
      </c>
      <c r="R100">
        <v>0</v>
      </c>
      <c r="S100">
        <v>0</v>
      </c>
      <c r="T100">
        <v>7</v>
      </c>
      <c r="U100" s="2">
        <v>3</v>
      </c>
      <c r="V100" s="540">
        <v>101</v>
      </c>
      <c r="W100" s="29">
        <v>2.8295279450903488</v>
      </c>
    </row>
    <row r="101" spans="2:23">
      <c r="B101" s="71">
        <v>5106455</v>
      </c>
      <c r="C101" s="2" t="s">
        <v>93</v>
      </c>
      <c r="D101" s="92">
        <v>2637</v>
      </c>
      <c r="E101">
        <v>0</v>
      </c>
      <c r="F101">
        <v>1</v>
      </c>
      <c r="G101">
        <v>0</v>
      </c>
      <c r="H101">
        <v>2</v>
      </c>
      <c r="I101">
        <v>8</v>
      </c>
      <c r="J101">
        <v>1</v>
      </c>
      <c r="K101">
        <v>0</v>
      </c>
      <c r="L101">
        <v>0</v>
      </c>
      <c r="M101">
        <v>0</v>
      </c>
      <c r="N101">
        <v>1</v>
      </c>
      <c r="O101">
        <v>2</v>
      </c>
      <c r="P101">
        <v>0</v>
      </c>
      <c r="Q101">
        <v>1</v>
      </c>
      <c r="R101">
        <v>0</v>
      </c>
      <c r="S101">
        <v>0</v>
      </c>
      <c r="T101">
        <v>0</v>
      </c>
      <c r="U101" s="2">
        <v>1</v>
      </c>
      <c r="V101" s="540">
        <v>17</v>
      </c>
      <c r="W101" s="29">
        <v>6.4467197572999622</v>
      </c>
    </row>
    <row r="102" spans="2:23">
      <c r="B102" s="71">
        <v>5106505</v>
      </c>
      <c r="C102" s="2" t="s">
        <v>94</v>
      </c>
      <c r="D102" s="92">
        <v>33386</v>
      </c>
      <c r="E102">
        <v>4</v>
      </c>
      <c r="F102">
        <v>3</v>
      </c>
      <c r="G102">
        <v>0</v>
      </c>
      <c r="H102">
        <v>8</v>
      </c>
      <c r="I102">
        <v>41</v>
      </c>
      <c r="J102">
        <v>13</v>
      </c>
      <c r="K102">
        <v>1</v>
      </c>
      <c r="L102">
        <v>0</v>
      </c>
      <c r="M102">
        <v>2</v>
      </c>
      <c r="N102">
        <v>2</v>
      </c>
      <c r="O102">
        <v>15</v>
      </c>
      <c r="P102">
        <v>0</v>
      </c>
      <c r="Q102">
        <v>2</v>
      </c>
      <c r="R102">
        <v>0</v>
      </c>
      <c r="S102">
        <v>0</v>
      </c>
      <c r="T102">
        <v>1</v>
      </c>
      <c r="U102" s="2">
        <v>4</v>
      </c>
      <c r="V102" s="540">
        <v>96</v>
      </c>
      <c r="W102" s="29">
        <v>2.8754567782903013</v>
      </c>
    </row>
    <row r="103" spans="2:23">
      <c r="B103" s="71">
        <v>5106653</v>
      </c>
      <c r="C103" s="2" t="s">
        <v>95</v>
      </c>
      <c r="D103" s="92">
        <v>6972</v>
      </c>
      <c r="E103">
        <v>0</v>
      </c>
      <c r="F103">
        <v>0</v>
      </c>
      <c r="G103">
        <v>0</v>
      </c>
      <c r="H103">
        <v>0</v>
      </c>
      <c r="I103">
        <v>3</v>
      </c>
      <c r="J103">
        <v>1</v>
      </c>
      <c r="K103">
        <v>0</v>
      </c>
      <c r="L103">
        <v>0</v>
      </c>
      <c r="M103">
        <v>0</v>
      </c>
      <c r="N103">
        <v>1</v>
      </c>
      <c r="O103">
        <v>4</v>
      </c>
      <c r="P103">
        <v>0</v>
      </c>
      <c r="Q103">
        <v>1</v>
      </c>
      <c r="R103">
        <v>0</v>
      </c>
      <c r="S103">
        <v>0</v>
      </c>
      <c r="T103">
        <v>0</v>
      </c>
      <c r="U103" s="2">
        <v>1</v>
      </c>
      <c r="V103" s="540">
        <v>11</v>
      </c>
      <c r="W103" s="29">
        <v>1.5777395295467584</v>
      </c>
    </row>
    <row r="104" spans="2:23">
      <c r="B104" s="71">
        <v>5106703</v>
      </c>
      <c r="C104" s="2" t="s">
        <v>96</v>
      </c>
      <c r="D104" s="92">
        <v>1525</v>
      </c>
      <c r="E104">
        <v>1</v>
      </c>
      <c r="F104">
        <v>1</v>
      </c>
      <c r="G104">
        <v>0</v>
      </c>
      <c r="H104">
        <v>1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1</v>
      </c>
      <c r="O104">
        <v>2</v>
      </c>
      <c r="P104">
        <v>0</v>
      </c>
      <c r="Q104">
        <v>2</v>
      </c>
      <c r="R104">
        <v>0</v>
      </c>
      <c r="S104">
        <v>0</v>
      </c>
      <c r="T104">
        <v>0</v>
      </c>
      <c r="U104" s="2">
        <v>0</v>
      </c>
      <c r="V104" s="540">
        <v>11</v>
      </c>
      <c r="W104" s="29">
        <v>7.2131147540983607</v>
      </c>
    </row>
    <row r="105" spans="2:23">
      <c r="B105" s="71">
        <v>5106752</v>
      </c>
      <c r="C105" s="2" t="s">
        <v>97</v>
      </c>
      <c r="D105" s="92">
        <v>46105</v>
      </c>
      <c r="E105">
        <v>5</v>
      </c>
      <c r="F105">
        <v>6</v>
      </c>
      <c r="G105">
        <v>0</v>
      </c>
      <c r="H105">
        <v>21</v>
      </c>
      <c r="I105">
        <v>64</v>
      </c>
      <c r="J105">
        <v>25</v>
      </c>
      <c r="K105">
        <v>2</v>
      </c>
      <c r="L105">
        <v>4</v>
      </c>
      <c r="M105">
        <v>6</v>
      </c>
      <c r="N105">
        <v>2</v>
      </c>
      <c r="O105">
        <v>20</v>
      </c>
      <c r="P105">
        <v>1</v>
      </c>
      <c r="Q105">
        <v>9</v>
      </c>
      <c r="R105">
        <v>0</v>
      </c>
      <c r="S105">
        <v>3</v>
      </c>
      <c r="T105">
        <v>10</v>
      </c>
      <c r="U105" s="2">
        <v>9</v>
      </c>
      <c r="V105" s="540">
        <v>187</v>
      </c>
      <c r="W105" s="29">
        <v>4.0559592235115502</v>
      </c>
    </row>
    <row r="106" spans="2:23">
      <c r="B106" s="71">
        <v>5106778</v>
      </c>
      <c r="C106" s="2" t="s">
        <v>98</v>
      </c>
      <c r="D106" s="92">
        <v>12849</v>
      </c>
      <c r="E106">
        <v>2</v>
      </c>
      <c r="F106">
        <v>0</v>
      </c>
      <c r="G106">
        <v>0</v>
      </c>
      <c r="H106">
        <v>3</v>
      </c>
      <c r="I106">
        <v>11</v>
      </c>
      <c r="J106">
        <v>3</v>
      </c>
      <c r="K106">
        <v>0</v>
      </c>
      <c r="L106">
        <v>0</v>
      </c>
      <c r="M106">
        <v>2</v>
      </c>
      <c r="N106">
        <v>0</v>
      </c>
      <c r="O106">
        <v>2</v>
      </c>
      <c r="P106">
        <v>0</v>
      </c>
      <c r="Q106">
        <v>1</v>
      </c>
      <c r="R106">
        <v>0</v>
      </c>
      <c r="S106">
        <v>0</v>
      </c>
      <c r="T106">
        <v>0</v>
      </c>
      <c r="U106" s="2">
        <v>1</v>
      </c>
      <c r="V106" s="540">
        <v>25</v>
      </c>
      <c r="W106" s="29">
        <v>1.9456767063584715</v>
      </c>
    </row>
    <row r="107" spans="2:23">
      <c r="B107" s="71">
        <v>5106802</v>
      </c>
      <c r="C107" s="2" t="s">
        <v>99</v>
      </c>
      <c r="D107" s="92">
        <v>5344</v>
      </c>
      <c r="E107">
        <v>0</v>
      </c>
      <c r="F107">
        <v>1</v>
      </c>
      <c r="G107">
        <v>0</v>
      </c>
      <c r="H107">
        <v>2</v>
      </c>
      <c r="I107">
        <v>6</v>
      </c>
      <c r="J107">
        <v>1</v>
      </c>
      <c r="K107">
        <v>0</v>
      </c>
      <c r="L107">
        <v>0</v>
      </c>
      <c r="M107">
        <v>1</v>
      </c>
      <c r="N107">
        <v>0</v>
      </c>
      <c r="O107">
        <v>3</v>
      </c>
      <c r="P107">
        <v>0</v>
      </c>
      <c r="Q107">
        <v>1</v>
      </c>
      <c r="R107">
        <v>0</v>
      </c>
      <c r="S107">
        <v>0</v>
      </c>
      <c r="T107">
        <v>1</v>
      </c>
      <c r="U107" s="2">
        <v>0</v>
      </c>
      <c r="V107" s="540">
        <v>16</v>
      </c>
      <c r="W107" s="29">
        <v>2.9940119760479043</v>
      </c>
    </row>
    <row r="108" spans="2:23">
      <c r="B108" s="71">
        <v>5106828</v>
      </c>
      <c r="C108" s="2" t="s">
        <v>100</v>
      </c>
      <c r="D108" s="92">
        <v>12176</v>
      </c>
      <c r="E108">
        <v>0</v>
      </c>
      <c r="F108">
        <v>1</v>
      </c>
      <c r="G108">
        <v>0</v>
      </c>
      <c r="H108">
        <v>2</v>
      </c>
      <c r="I108">
        <v>13</v>
      </c>
      <c r="J108">
        <v>1</v>
      </c>
      <c r="K108">
        <v>0</v>
      </c>
      <c r="L108">
        <v>0</v>
      </c>
      <c r="M108">
        <v>2</v>
      </c>
      <c r="N108">
        <v>0</v>
      </c>
      <c r="O108">
        <v>5</v>
      </c>
      <c r="P108">
        <v>0</v>
      </c>
      <c r="Q108">
        <v>2</v>
      </c>
      <c r="R108">
        <v>0</v>
      </c>
      <c r="S108">
        <v>0</v>
      </c>
      <c r="T108">
        <v>0</v>
      </c>
      <c r="U108" s="2">
        <v>1</v>
      </c>
      <c r="V108" s="540">
        <v>27</v>
      </c>
      <c r="W108" s="29">
        <v>2.2174770039421814</v>
      </c>
    </row>
    <row r="109" spans="2:23">
      <c r="B109" s="71">
        <v>5106851</v>
      </c>
      <c r="C109" s="2" t="s">
        <v>101</v>
      </c>
      <c r="D109" s="92">
        <v>2794</v>
      </c>
      <c r="E109">
        <v>0</v>
      </c>
      <c r="F109">
        <v>1</v>
      </c>
      <c r="G109">
        <v>0</v>
      </c>
      <c r="H109">
        <v>2</v>
      </c>
      <c r="I109">
        <v>6</v>
      </c>
      <c r="J109">
        <v>2</v>
      </c>
      <c r="K109">
        <v>0</v>
      </c>
      <c r="L109">
        <v>0</v>
      </c>
      <c r="M109">
        <v>0</v>
      </c>
      <c r="N109">
        <v>0</v>
      </c>
      <c r="O109">
        <v>2</v>
      </c>
      <c r="P109">
        <v>0</v>
      </c>
      <c r="Q109">
        <v>1</v>
      </c>
      <c r="R109">
        <v>0</v>
      </c>
      <c r="S109">
        <v>0</v>
      </c>
      <c r="T109">
        <v>0</v>
      </c>
      <c r="U109" s="2">
        <v>0</v>
      </c>
      <c r="V109" s="540">
        <v>14</v>
      </c>
      <c r="W109" s="29">
        <v>5.0107372942018609</v>
      </c>
    </row>
    <row r="110" spans="2:23">
      <c r="B110" s="71">
        <v>5107008</v>
      </c>
      <c r="C110" s="2" t="s">
        <v>102</v>
      </c>
      <c r="D110" s="92">
        <v>15936</v>
      </c>
      <c r="E110">
        <v>4</v>
      </c>
      <c r="F110">
        <v>3</v>
      </c>
      <c r="G110">
        <v>0</v>
      </c>
      <c r="H110">
        <v>6</v>
      </c>
      <c r="I110">
        <v>23</v>
      </c>
      <c r="J110">
        <v>6</v>
      </c>
      <c r="K110">
        <v>0</v>
      </c>
      <c r="L110">
        <v>2</v>
      </c>
      <c r="M110">
        <v>1</v>
      </c>
      <c r="N110">
        <v>2</v>
      </c>
      <c r="O110">
        <v>4</v>
      </c>
      <c r="P110">
        <v>1</v>
      </c>
      <c r="Q110">
        <v>3</v>
      </c>
      <c r="R110">
        <v>0</v>
      </c>
      <c r="S110">
        <v>0</v>
      </c>
      <c r="T110">
        <v>0</v>
      </c>
      <c r="U110" s="2">
        <v>3</v>
      </c>
      <c r="V110" s="540">
        <v>58</v>
      </c>
      <c r="W110" s="29">
        <v>3.6395582329317269</v>
      </c>
    </row>
    <row r="111" spans="2:23">
      <c r="B111" s="71">
        <v>5107040</v>
      </c>
      <c r="C111" s="2" t="s">
        <v>103</v>
      </c>
      <c r="D111" s="92">
        <v>63876</v>
      </c>
      <c r="E111">
        <v>12</v>
      </c>
      <c r="F111">
        <v>15</v>
      </c>
      <c r="G111">
        <v>1</v>
      </c>
      <c r="H111">
        <v>89</v>
      </c>
      <c r="I111">
        <v>122</v>
      </c>
      <c r="J111">
        <v>65</v>
      </c>
      <c r="K111">
        <v>10</v>
      </c>
      <c r="L111">
        <v>2</v>
      </c>
      <c r="M111">
        <v>4</v>
      </c>
      <c r="N111">
        <v>16</v>
      </c>
      <c r="O111">
        <v>84</v>
      </c>
      <c r="P111">
        <v>10</v>
      </c>
      <c r="Q111">
        <v>24</v>
      </c>
      <c r="R111">
        <v>0</v>
      </c>
      <c r="S111">
        <v>2</v>
      </c>
      <c r="T111">
        <v>23</v>
      </c>
      <c r="U111" s="2">
        <v>11</v>
      </c>
      <c r="V111" s="540">
        <v>490</v>
      </c>
      <c r="W111" s="29">
        <v>7.6711127810132131</v>
      </c>
    </row>
    <row r="112" spans="2:23">
      <c r="B112" s="71">
        <v>5107065</v>
      </c>
      <c r="C112" s="2" t="s">
        <v>104</v>
      </c>
      <c r="D112" s="92">
        <v>18386</v>
      </c>
      <c r="E112">
        <v>2</v>
      </c>
      <c r="F112">
        <v>4</v>
      </c>
      <c r="G112">
        <v>0</v>
      </c>
      <c r="H112">
        <v>18</v>
      </c>
      <c r="I112">
        <v>38</v>
      </c>
      <c r="J112">
        <v>15</v>
      </c>
      <c r="K112">
        <v>3</v>
      </c>
      <c r="L112">
        <v>0</v>
      </c>
      <c r="M112">
        <v>3</v>
      </c>
      <c r="N112">
        <v>4</v>
      </c>
      <c r="O112">
        <v>21</v>
      </c>
      <c r="P112">
        <v>0</v>
      </c>
      <c r="Q112">
        <v>4</v>
      </c>
      <c r="R112">
        <v>0</v>
      </c>
      <c r="S112">
        <v>3</v>
      </c>
      <c r="T112">
        <v>3</v>
      </c>
      <c r="U112" s="2">
        <v>4</v>
      </c>
      <c r="V112" s="540">
        <v>122</v>
      </c>
      <c r="W112" s="29">
        <v>6.6354835200696174</v>
      </c>
    </row>
    <row r="113" spans="2:23">
      <c r="B113" s="71">
        <v>5107156</v>
      </c>
      <c r="C113" s="2" t="s">
        <v>105</v>
      </c>
      <c r="D113" s="92">
        <v>2754</v>
      </c>
      <c r="E113">
        <v>1</v>
      </c>
      <c r="F113">
        <v>1</v>
      </c>
      <c r="G113">
        <v>0</v>
      </c>
      <c r="H113">
        <v>0</v>
      </c>
      <c r="I113">
        <v>4</v>
      </c>
      <c r="J113">
        <v>1</v>
      </c>
      <c r="K113">
        <v>0</v>
      </c>
      <c r="L113">
        <v>0</v>
      </c>
      <c r="M113">
        <v>1</v>
      </c>
      <c r="N113">
        <v>1</v>
      </c>
      <c r="O113">
        <v>2</v>
      </c>
      <c r="P113">
        <v>0</v>
      </c>
      <c r="Q113">
        <v>2</v>
      </c>
      <c r="R113">
        <v>0</v>
      </c>
      <c r="S113">
        <v>0</v>
      </c>
      <c r="T113">
        <v>0</v>
      </c>
      <c r="U113" s="2">
        <v>1</v>
      </c>
      <c r="V113" s="540">
        <v>14</v>
      </c>
      <c r="W113" s="29">
        <v>5.083514887436456</v>
      </c>
    </row>
    <row r="114" spans="2:23">
      <c r="B114" s="71">
        <v>5107180</v>
      </c>
      <c r="C114" s="2" t="s">
        <v>106</v>
      </c>
      <c r="D114" s="92">
        <v>10450</v>
      </c>
      <c r="E114">
        <v>0</v>
      </c>
      <c r="F114">
        <v>2</v>
      </c>
      <c r="G114">
        <v>2</v>
      </c>
      <c r="H114">
        <v>1</v>
      </c>
      <c r="I114">
        <v>9</v>
      </c>
      <c r="J114">
        <v>4</v>
      </c>
      <c r="K114">
        <v>1</v>
      </c>
      <c r="L114">
        <v>0</v>
      </c>
      <c r="M114">
        <v>1</v>
      </c>
      <c r="N114">
        <v>1</v>
      </c>
      <c r="O114">
        <v>10</v>
      </c>
      <c r="P114">
        <v>0</v>
      </c>
      <c r="Q114">
        <v>3</v>
      </c>
      <c r="R114">
        <v>0</v>
      </c>
      <c r="S114">
        <v>1</v>
      </c>
      <c r="T114">
        <v>0</v>
      </c>
      <c r="U114" s="2">
        <v>4</v>
      </c>
      <c r="V114" s="540">
        <v>39</v>
      </c>
      <c r="W114" s="29">
        <v>3.7320574162679425</v>
      </c>
    </row>
    <row r="115" spans="2:23">
      <c r="B115" s="71">
        <v>5107198</v>
      </c>
      <c r="C115" s="2" t="s">
        <v>107</v>
      </c>
      <c r="D115" s="92">
        <v>2439</v>
      </c>
      <c r="E115">
        <v>0</v>
      </c>
      <c r="F115">
        <v>1</v>
      </c>
      <c r="G115">
        <v>0</v>
      </c>
      <c r="H115">
        <v>3</v>
      </c>
      <c r="I115">
        <v>5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1</v>
      </c>
      <c r="P115">
        <v>0</v>
      </c>
      <c r="Q115">
        <v>1</v>
      </c>
      <c r="R115">
        <v>0</v>
      </c>
      <c r="S115">
        <v>0</v>
      </c>
      <c r="T115">
        <v>0</v>
      </c>
      <c r="U115" s="2">
        <v>2</v>
      </c>
      <c r="V115" s="540">
        <v>15</v>
      </c>
      <c r="W115" s="29">
        <v>6.1500615006150063</v>
      </c>
    </row>
    <row r="116" spans="2:23">
      <c r="B116" s="71">
        <v>5107206</v>
      </c>
      <c r="C116" s="2" t="s">
        <v>108</v>
      </c>
      <c r="D116" s="92">
        <v>5147</v>
      </c>
      <c r="E116">
        <v>1</v>
      </c>
      <c r="F116">
        <v>1</v>
      </c>
      <c r="G116">
        <v>0</v>
      </c>
      <c r="H116">
        <v>1</v>
      </c>
      <c r="I116">
        <v>8</v>
      </c>
      <c r="J116">
        <v>1</v>
      </c>
      <c r="K116">
        <v>0</v>
      </c>
      <c r="L116">
        <v>0</v>
      </c>
      <c r="M116">
        <v>2</v>
      </c>
      <c r="N116">
        <v>0</v>
      </c>
      <c r="O116">
        <v>2</v>
      </c>
      <c r="P116">
        <v>0</v>
      </c>
      <c r="Q116">
        <v>1</v>
      </c>
      <c r="R116">
        <v>0</v>
      </c>
      <c r="S116">
        <v>0</v>
      </c>
      <c r="T116">
        <v>0</v>
      </c>
      <c r="U116" s="2">
        <v>0</v>
      </c>
      <c r="V116" s="540">
        <v>17</v>
      </c>
      <c r="W116" s="29">
        <v>3.302894890227317</v>
      </c>
    </row>
    <row r="117" spans="2:23">
      <c r="B117" s="71">
        <v>5107578</v>
      </c>
      <c r="C117" s="2" t="s">
        <v>109</v>
      </c>
      <c r="D117" s="92">
        <v>4069</v>
      </c>
      <c r="E117">
        <v>0</v>
      </c>
      <c r="F117">
        <v>1</v>
      </c>
      <c r="G117">
        <v>0</v>
      </c>
      <c r="H117">
        <v>1</v>
      </c>
      <c r="I117">
        <v>4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1</v>
      </c>
      <c r="P117">
        <v>0</v>
      </c>
      <c r="Q117">
        <v>1</v>
      </c>
      <c r="R117">
        <v>0</v>
      </c>
      <c r="S117">
        <v>0</v>
      </c>
      <c r="T117">
        <v>1</v>
      </c>
      <c r="U117" s="2">
        <v>0</v>
      </c>
      <c r="V117" s="540">
        <v>11</v>
      </c>
      <c r="W117" s="29">
        <v>2.7033669206193167</v>
      </c>
    </row>
    <row r="118" spans="2:23">
      <c r="B118" s="71">
        <v>5107602</v>
      </c>
      <c r="C118" s="2" t="s">
        <v>110</v>
      </c>
      <c r="D118" s="92">
        <v>239613</v>
      </c>
      <c r="E118">
        <v>50</v>
      </c>
      <c r="F118">
        <v>71</v>
      </c>
      <c r="G118">
        <v>7</v>
      </c>
      <c r="H118">
        <v>191</v>
      </c>
      <c r="I118">
        <v>389</v>
      </c>
      <c r="J118">
        <v>90</v>
      </c>
      <c r="K118">
        <v>13</v>
      </c>
      <c r="L118">
        <v>15</v>
      </c>
      <c r="M118">
        <v>35</v>
      </c>
      <c r="N118">
        <v>42</v>
      </c>
      <c r="O118">
        <v>144</v>
      </c>
      <c r="P118">
        <v>56</v>
      </c>
      <c r="Q118">
        <v>156</v>
      </c>
      <c r="R118">
        <v>2</v>
      </c>
      <c r="S118">
        <v>13</v>
      </c>
      <c r="T118">
        <v>117</v>
      </c>
      <c r="U118" s="2">
        <v>72</v>
      </c>
      <c r="V118" s="540">
        <v>1463</v>
      </c>
      <c r="W118" s="29">
        <v>6.1056787403020705</v>
      </c>
    </row>
    <row r="119" spans="2:23">
      <c r="B119" s="71">
        <v>5107701</v>
      </c>
      <c r="C119" s="2" t="s">
        <v>111</v>
      </c>
      <c r="D119" s="92">
        <v>16999</v>
      </c>
      <c r="E119">
        <v>2</v>
      </c>
      <c r="F119">
        <v>1</v>
      </c>
      <c r="G119">
        <v>0</v>
      </c>
      <c r="H119">
        <v>6</v>
      </c>
      <c r="I119">
        <v>15</v>
      </c>
      <c r="J119">
        <v>2</v>
      </c>
      <c r="K119">
        <v>0</v>
      </c>
      <c r="L119">
        <v>0</v>
      </c>
      <c r="M119">
        <v>2</v>
      </c>
      <c r="N119">
        <v>1</v>
      </c>
      <c r="O119">
        <v>5</v>
      </c>
      <c r="P119">
        <v>0</v>
      </c>
      <c r="Q119">
        <v>1</v>
      </c>
      <c r="R119">
        <v>0</v>
      </c>
      <c r="S119">
        <v>0</v>
      </c>
      <c r="T119">
        <v>0</v>
      </c>
      <c r="U119" s="2">
        <v>0</v>
      </c>
      <c r="V119" s="540">
        <v>35</v>
      </c>
      <c r="W119" s="29">
        <v>2.0589446438025765</v>
      </c>
    </row>
    <row r="120" spans="2:23">
      <c r="B120" s="71">
        <v>5107750</v>
      </c>
      <c r="C120" s="2" t="s">
        <v>112</v>
      </c>
      <c r="D120" s="92">
        <v>3226</v>
      </c>
      <c r="E120">
        <v>1</v>
      </c>
      <c r="F120">
        <v>1</v>
      </c>
      <c r="G120">
        <v>0</v>
      </c>
      <c r="H120">
        <v>3</v>
      </c>
      <c r="I120">
        <v>3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2</v>
      </c>
      <c r="P120">
        <v>0</v>
      </c>
      <c r="Q120">
        <v>0</v>
      </c>
      <c r="R120">
        <v>0</v>
      </c>
      <c r="S120">
        <v>0</v>
      </c>
      <c r="T120">
        <v>0</v>
      </c>
      <c r="U120" s="2">
        <v>0</v>
      </c>
      <c r="V120" s="540">
        <v>11</v>
      </c>
      <c r="W120" s="29">
        <v>3.4097954122752636</v>
      </c>
    </row>
    <row r="121" spans="2:23">
      <c r="B121" s="71">
        <v>5107248</v>
      </c>
      <c r="C121" s="2" t="s">
        <v>113</v>
      </c>
      <c r="D121" s="92">
        <v>4600</v>
      </c>
      <c r="E121">
        <v>1</v>
      </c>
      <c r="F121">
        <v>1</v>
      </c>
      <c r="G121">
        <v>0</v>
      </c>
      <c r="H121">
        <v>3</v>
      </c>
      <c r="I121">
        <v>7</v>
      </c>
      <c r="J121">
        <v>1</v>
      </c>
      <c r="K121">
        <v>0</v>
      </c>
      <c r="L121">
        <v>0</v>
      </c>
      <c r="M121">
        <v>1</v>
      </c>
      <c r="N121">
        <v>1</v>
      </c>
      <c r="O121">
        <v>5</v>
      </c>
      <c r="P121">
        <v>0</v>
      </c>
      <c r="Q121">
        <v>1</v>
      </c>
      <c r="R121">
        <v>0</v>
      </c>
      <c r="S121">
        <v>0</v>
      </c>
      <c r="T121">
        <v>0</v>
      </c>
      <c r="U121" s="2">
        <v>0</v>
      </c>
      <c r="V121" s="540">
        <v>21</v>
      </c>
      <c r="W121" s="29">
        <v>4.5652173913043486</v>
      </c>
    </row>
    <row r="122" spans="2:23">
      <c r="B122" s="71">
        <v>5107743</v>
      </c>
      <c r="C122" s="2" t="s">
        <v>114</v>
      </c>
      <c r="D122" s="92">
        <v>2700</v>
      </c>
      <c r="E122">
        <v>1</v>
      </c>
      <c r="F122">
        <v>1</v>
      </c>
      <c r="G122">
        <v>0</v>
      </c>
      <c r="H122">
        <v>1</v>
      </c>
      <c r="I122">
        <v>2</v>
      </c>
      <c r="J122">
        <v>1</v>
      </c>
      <c r="K122">
        <v>0</v>
      </c>
      <c r="L122">
        <v>0</v>
      </c>
      <c r="M122">
        <v>1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 s="2">
        <v>0</v>
      </c>
      <c r="V122" s="540">
        <v>8</v>
      </c>
      <c r="W122" s="29">
        <v>2.9629629629629628</v>
      </c>
    </row>
    <row r="123" spans="2:23">
      <c r="B123" s="71">
        <v>5107768</v>
      </c>
      <c r="C123" s="2" t="s">
        <v>115</v>
      </c>
      <c r="D123" s="92">
        <v>3602</v>
      </c>
      <c r="E123">
        <v>1</v>
      </c>
      <c r="F123">
        <v>1</v>
      </c>
      <c r="G123">
        <v>0</v>
      </c>
      <c r="H123">
        <v>2</v>
      </c>
      <c r="I123">
        <v>9</v>
      </c>
      <c r="J123">
        <v>2</v>
      </c>
      <c r="K123">
        <v>1</v>
      </c>
      <c r="L123">
        <v>0</v>
      </c>
      <c r="M123">
        <v>0</v>
      </c>
      <c r="N123">
        <v>1</v>
      </c>
      <c r="O123">
        <v>3</v>
      </c>
      <c r="P123">
        <v>0</v>
      </c>
      <c r="Q123">
        <v>1</v>
      </c>
      <c r="R123">
        <v>0</v>
      </c>
      <c r="S123">
        <v>0</v>
      </c>
      <c r="T123">
        <v>0</v>
      </c>
      <c r="U123" s="2">
        <v>0</v>
      </c>
      <c r="V123" s="540">
        <v>21</v>
      </c>
      <c r="W123" s="29">
        <v>5.8300943920044421</v>
      </c>
    </row>
    <row r="124" spans="2:23">
      <c r="B124" s="71">
        <v>5107776</v>
      </c>
      <c r="C124" s="2" t="s">
        <v>116</v>
      </c>
      <c r="D124" s="92">
        <v>8547</v>
      </c>
      <c r="E124">
        <v>1</v>
      </c>
      <c r="F124">
        <v>2</v>
      </c>
      <c r="G124">
        <v>0</v>
      </c>
      <c r="H124">
        <v>2</v>
      </c>
      <c r="I124">
        <v>7</v>
      </c>
      <c r="J124">
        <v>2</v>
      </c>
      <c r="K124">
        <v>0</v>
      </c>
      <c r="L124">
        <v>0</v>
      </c>
      <c r="M124">
        <v>1</v>
      </c>
      <c r="N124">
        <v>1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0</v>
      </c>
      <c r="U124" s="2">
        <v>0</v>
      </c>
      <c r="V124" s="540">
        <v>19</v>
      </c>
      <c r="W124" s="29">
        <v>2.2230022230022231</v>
      </c>
    </row>
    <row r="125" spans="2:23">
      <c r="B125" s="71">
        <v>5107263</v>
      </c>
      <c r="C125" s="2" t="s">
        <v>117</v>
      </c>
      <c r="D125" s="92">
        <v>3164</v>
      </c>
      <c r="E125">
        <v>1</v>
      </c>
      <c r="F125">
        <v>2</v>
      </c>
      <c r="G125">
        <v>0</v>
      </c>
      <c r="H125">
        <v>3</v>
      </c>
      <c r="I125">
        <v>2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 s="2">
        <v>0</v>
      </c>
      <c r="V125" s="540">
        <v>11</v>
      </c>
      <c r="W125" s="29">
        <v>3.4766118836915298</v>
      </c>
    </row>
    <row r="126" spans="2:23">
      <c r="B126" s="71">
        <v>5107792</v>
      </c>
      <c r="C126" s="2" t="s">
        <v>118</v>
      </c>
      <c r="D126" s="92">
        <v>5459</v>
      </c>
      <c r="E126">
        <v>1</v>
      </c>
      <c r="F126">
        <v>2</v>
      </c>
      <c r="G126">
        <v>0</v>
      </c>
      <c r="H126">
        <v>1</v>
      </c>
      <c r="I126">
        <v>10</v>
      </c>
      <c r="J126">
        <v>2</v>
      </c>
      <c r="K126">
        <v>0</v>
      </c>
      <c r="L126">
        <v>0</v>
      </c>
      <c r="M126">
        <v>1</v>
      </c>
      <c r="N126">
        <v>1</v>
      </c>
      <c r="O126">
        <v>2</v>
      </c>
      <c r="P126">
        <v>0</v>
      </c>
      <c r="Q126">
        <v>2</v>
      </c>
      <c r="R126">
        <v>0</v>
      </c>
      <c r="S126">
        <v>0</v>
      </c>
      <c r="T126">
        <v>0</v>
      </c>
      <c r="U126" s="2">
        <v>0</v>
      </c>
      <c r="V126" s="540">
        <v>22</v>
      </c>
      <c r="W126" s="29">
        <v>4.0300421322586555</v>
      </c>
    </row>
    <row r="127" spans="2:23">
      <c r="B127" s="71">
        <v>5107800</v>
      </c>
      <c r="C127" s="2" t="s">
        <v>119</v>
      </c>
      <c r="D127" s="92">
        <v>17188</v>
      </c>
      <c r="E127">
        <v>2</v>
      </c>
      <c r="F127">
        <v>1</v>
      </c>
      <c r="G127">
        <v>0</v>
      </c>
      <c r="H127">
        <v>5</v>
      </c>
      <c r="I127">
        <v>18</v>
      </c>
      <c r="J127">
        <v>4</v>
      </c>
      <c r="K127">
        <v>0</v>
      </c>
      <c r="L127">
        <v>0</v>
      </c>
      <c r="M127">
        <v>5</v>
      </c>
      <c r="N127">
        <v>1</v>
      </c>
      <c r="O127">
        <v>8</v>
      </c>
      <c r="P127">
        <v>0</v>
      </c>
      <c r="Q127">
        <v>3</v>
      </c>
      <c r="R127">
        <v>0</v>
      </c>
      <c r="S127">
        <v>0</v>
      </c>
      <c r="T127">
        <v>0</v>
      </c>
      <c r="U127" s="2">
        <v>3</v>
      </c>
      <c r="V127" s="540">
        <v>50</v>
      </c>
      <c r="W127" s="29">
        <v>2.9090062834535724</v>
      </c>
    </row>
    <row r="128" spans="2:23">
      <c r="B128" s="71">
        <v>5107859</v>
      </c>
      <c r="C128" s="2" t="s">
        <v>120</v>
      </c>
      <c r="D128" s="92">
        <v>11934</v>
      </c>
      <c r="E128">
        <v>4</v>
      </c>
      <c r="F128">
        <v>2</v>
      </c>
      <c r="G128">
        <v>0</v>
      </c>
      <c r="H128">
        <v>8</v>
      </c>
      <c r="I128">
        <v>17</v>
      </c>
      <c r="J128">
        <v>2</v>
      </c>
      <c r="K128">
        <v>0</v>
      </c>
      <c r="L128">
        <v>0</v>
      </c>
      <c r="M128">
        <v>1</v>
      </c>
      <c r="N128">
        <v>2</v>
      </c>
      <c r="O128">
        <v>7</v>
      </c>
      <c r="P128">
        <v>0</v>
      </c>
      <c r="Q128">
        <v>3</v>
      </c>
      <c r="R128">
        <v>0</v>
      </c>
      <c r="S128">
        <v>1</v>
      </c>
      <c r="T128">
        <v>0</v>
      </c>
      <c r="U128" s="2">
        <v>1</v>
      </c>
      <c r="V128" s="540">
        <v>48</v>
      </c>
      <c r="W128" s="29">
        <v>4.0221216691804926</v>
      </c>
    </row>
    <row r="129" spans="2:23">
      <c r="B129" s="71">
        <v>5107297</v>
      </c>
      <c r="C129" s="2" t="s">
        <v>121</v>
      </c>
      <c r="D129" s="92">
        <v>4102</v>
      </c>
      <c r="E129">
        <v>0</v>
      </c>
      <c r="F129">
        <v>1</v>
      </c>
      <c r="G129">
        <v>0</v>
      </c>
      <c r="H129">
        <v>1</v>
      </c>
      <c r="I129">
        <v>4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0</v>
      </c>
      <c r="Q129">
        <v>1</v>
      </c>
      <c r="R129">
        <v>0</v>
      </c>
      <c r="S129">
        <v>0</v>
      </c>
      <c r="T129">
        <v>0</v>
      </c>
      <c r="U129" s="2">
        <v>0</v>
      </c>
      <c r="V129" s="540">
        <v>11</v>
      </c>
      <c r="W129" s="29">
        <v>2.681618722574354</v>
      </c>
    </row>
    <row r="130" spans="2:23">
      <c r="B130" s="71">
        <v>5107305</v>
      </c>
      <c r="C130" s="2" t="s">
        <v>122</v>
      </c>
      <c r="D130" s="92">
        <v>21351</v>
      </c>
      <c r="E130">
        <v>1</v>
      </c>
      <c r="F130">
        <v>4</v>
      </c>
      <c r="G130">
        <v>0</v>
      </c>
      <c r="H130">
        <v>8</v>
      </c>
      <c r="I130">
        <v>26</v>
      </c>
      <c r="J130">
        <v>6</v>
      </c>
      <c r="K130">
        <v>0</v>
      </c>
      <c r="L130">
        <v>0</v>
      </c>
      <c r="M130">
        <v>1</v>
      </c>
      <c r="N130">
        <v>2</v>
      </c>
      <c r="O130">
        <v>7</v>
      </c>
      <c r="P130">
        <v>2</v>
      </c>
      <c r="Q130">
        <v>6</v>
      </c>
      <c r="R130">
        <v>1</v>
      </c>
      <c r="S130">
        <v>0</v>
      </c>
      <c r="T130">
        <v>0</v>
      </c>
      <c r="U130" s="2">
        <v>0</v>
      </c>
      <c r="V130" s="540">
        <v>64</v>
      </c>
      <c r="W130" s="29">
        <v>2.9975176806706947</v>
      </c>
    </row>
    <row r="131" spans="2:23">
      <c r="B131" s="71">
        <v>5107354</v>
      </c>
      <c r="C131" s="2" t="s">
        <v>123</v>
      </c>
      <c r="D131" s="92">
        <v>5646</v>
      </c>
      <c r="E131">
        <v>1</v>
      </c>
      <c r="F131">
        <v>1</v>
      </c>
      <c r="G131">
        <v>0</v>
      </c>
      <c r="H131">
        <v>3</v>
      </c>
      <c r="I131">
        <v>9</v>
      </c>
      <c r="J131">
        <v>2</v>
      </c>
      <c r="K131">
        <v>0</v>
      </c>
      <c r="L131">
        <v>0</v>
      </c>
      <c r="M131">
        <v>1</v>
      </c>
      <c r="N131">
        <v>0</v>
      </c>
      <c r="O131">
        <v>2</v>
      </c>
      <c r="P131">
        <v>0</v>
      </c>
      <c r="Q131">
        <v>1</v>
      </c>
      <c r="R131">
        <v>0</v>
      </c>
      <c r="S131">
        <v>0</v>
      </c>
      <c r="T131">
        <v>0</v>
      </c>
      <c r="U131" s="2">
        <v>1</v>
      </c>
      <c r="V131" s="540">
        <v>21</v>
      </c>
      <c r="W131" s="29">
        <v>3.7194473963868226</v>
      </c>
    </row>
    <row r="132" spans="2:23">
      <c r="B132" s="71">
        <v>5107107</v>
      </c>
      <c r="C132" s="2" t="s">
        <v>124</v>
      </c>
      <c r="D132" s="92">
        <v>18788</v>
      </c>
      <c r="E132">
        <v>1</v>
      </c>
      <c r="F132">
        <v>0</v>
      </c>
      <c r="G132">
        <v>0</v>
      </c>
      <c r="H132">
        <v>3</v>
      </c>
      <c r="I132">
        <v>13</v>
      </c>
      <c r="J132">
        <v>3</v>
      </c>
      <c r="K132">
        <v>0</v>
      </c>
      <c r="L132">
        <v>0</v>
      </c>
      <c r="M132">
        <v>1</v>
      </c>
      <c r="N132">
        <v>0</v>
      </c>
      <c r="O132">
        <v>4</v>
      </c>
      <c r="P132">
        <v>1</v>
      </c>
      <c r="Q132">
        <v>1</v>
      </c>
      <c r="R132">
        <v>0</v>
      </c>
      <c r="S132">
        <v>1</v>
      </c>
      <c r="T132">
        <v>1</v>
      </c>
      <c r="U132" s="2">
        <v>1</v>
      </c>
      <c r="V132" s="540">
        <v>30</v>
      </c>
      <c r="W132" s="29">
        <v>1.5967638918458591</v>
      </c>
    </row>
    <row r="133" spans="2:23">
      <c r="B133" s="71">
        <v>5107404</v>
      </c>
      <c r="C133" s="2" t="s">
        <v>125</v>
      </c>
      <c r="D133" s="92">
        <v>4823</v>
      </c>
      <c r="E133">
        <v>0</v>
      </c>
      <c r="F133">
        <v>1</v>
      </c>
      <c r="G133">
        <v>0</v>
      </c>
      <c r="H133">
        <v>1</v>
      </c>
      <c r="I133">
        <v>3</v>
      </c>
      <c r="J133">
        <v>2</v>
      </c>
      <c r="K133">
        <v>0</v>
      </c>
      <c r="L133">
        <v>0</v>
      </c>
      <c r="M133">
        <v>1</v>
      </c>
      <c r="N133">
        <v>0</v>
      </c>
      <c r="O133">
        <v>3</v>
      </c>
      <c r="P133">
        <v>0</v>
      </c>
      <c r="Q133">
        <v>1</v>
      </c>
      <c r="R133">
        <v>0</v>
      </c>
      <c r="S133">
        <v>0</v>
      </c>
      <c r="T133">
        <v>0</v>
      </c>
      <c r="U133" s="2">
        <v>0</v>
      </c>
      <c r="V133" s="540">
        <v>12</v>
      </c>
      <c r="W133" s="29">
        <v>2.4880779597760729</v>
      </c>
    </row>
    <row r="134" spans="2:23">
      <c r="B134" s="71">
        <v>5107875</v>
      </c>
      <c r="C134" s="2" t="s">
        <v>126</v>
      </c>
      <c r="D134" s="92">
        <v>27485</v>
      </c>
      <c r="E134">
        <v>2</v>
      </c>
      <c r="F134">
        <v>2</v>
      </c>
      <c r="G134">
        <v>0</v>
      </c>
      <c r="H134">
        <v>21</v>
      </c>
      <c r="I134">
        <v>18</v>
      </c>
      <c r="J134">
        <v>9</v>
      </c>
      <c r="K134">
        <v>3</v>
      </c>
      <c r="L134">
        <v>0</v>
      </c>
      <c r="M134">
        <v>4</v>
      </c>
      <c r="N134">
        <v>2</v>
      </c>
      <c r="O134">
        <v>11</v>
      </c>
      <c r="P134">
        <v>5</v>
      </c>
      <c r="Q134">
        <v>7</v>
      </c>
      <c r="R134">
        <v>0</v>
      </c>
      <c r="S134">
        <v>1</v>
      </c>
      <c r="T134">
        <v>1</v>
      </c>
      <c r="U134" s="2">
        <v>1</v>
      </c>
      <c r="V134" s="540">
        <v>87</v>
      </c>
      <c r="W134" s="29">
        <v>3.1653629252319444</v>
      </c>
    </row>
    <row r="135" spans="2:23">
      <c r="B135" s="71">
        <v>5107883</v>
      </c>
      <c r="C135" s="2" t="s">
        <v>127</v>
      </c>
      <c r="D135" s="92">
        <v>1705</v>
      </c>
      <c r="E135">
        <v>2</v>
      </c>
      <c r="F135">
        <v>1</v>
      </c>
      <c r="G135">
        <v>0</v>
      </c>
      <c r="H135">
        <v>1</v>
      </c>
      <c r="I135">
        <v>2</v>
      </c>
      <c r="J135">
        <v>2</v>
      </c>
      <c r="K135">
        <v>0</v>
      </c>
      <c r="L135">
        <v>0</v>
      </c>
      <c r="M135">
        <v>1</v>
      </c>
      <c r="N135">
        <v>1</v>
      </c>
      <c r="O135">
        <v>1</v>
      </c>
      <c r="P135">
        <v>0</v>
      </c>
      <c r="Q135">
        <v>1</v>
      </c>
      <c r="R135">
        <v>0</v>
      </c>
      <c r="S135">
        <v>0</v>
      </c>
      <c r="T135">
        <v>0</v>
      </c>
      <c r="U135" s="2">
        <v>0</v>
      </c>
      <c r="V135" s="540">
        <v>12</v>
      </c>
      <c r="W135" s="29">
        <v>7.0381231671554252</v>
      </c>
    </row>
    <row r="136" spans="2:23">
      <c r="B136" s="71">
        <v>5107909</v>
      </c>
      <c r="C136" s="2" t="s">
        <v>128</v>
      </c>
      <c r="D136" s="92">
        <v>148960</v>
      </c>
      <c r="E136">
        <v>29</v>
      </c>
      <c r="F136">
        <v>36</v>
      </c>
      <c r="G136">
        <v>5</v>
      </c>
      <c r="H136">
        <v>154</v>
      </c>
      <c r="I136">
        <v>377</v>
      </c>
      <c r="J136">
        <v>110</v>
      </c>
      <c r="K136">
        <v>21</v>
      </c>
      <c r="L136">
        <v>21</v>
      </c>
      <c r="M136">
        <v>12</v>
      </c>
      <c r="N136">
        <v>38</v>
      </c>
      <c r="O136">
        <v>68</v>
      </c>
      <c r="P136">
        <v>34</v>
      </c>
      <c r="Q136">
        <v>113</v>
      </c>
      <c r="R136">
        <v>7</v>
      </c>
      <c r="S136">
        <v>22</v>
      </c>
      <c r="T136">
        <v>128</v>
      </c>
      <c r="U136" s="2">
        <v>58</v>
      </c>
      <c r="V136" s="540">
        <v>1233</v>
      </c>
      <c r="W136" s="29">
        <v>8.2773899033297518</v>
      </c>
    </row>
    <row r="137" spans="2:23">
      <c r="B137" s="71">
        <v>5107925</v>
      </c>
      <c r="C137" s="2" t="s">
        <v>129</v>
      </c>
      <c r="D137" s="92">
        <v>94941</v>
      </c>
      <c r="E137">
        <v>13</v>
      </c>
      <c r="F137">
        <v>23</v>
      </c>
      <c r="G137">
        <v>4</v>
      </c>
      <c r="H137">
        <v>83</v>
      </c>
      <c r="I137">
        <v>175</v>
      </c>
      <c r="J137">
        <v>65</v>
      </c>
      <c r="K137">
        <v>9</v>
      </c>
      <c r="L137">
        <v>8</v>
      </c>
      <c r="M137">
        <v>12</v>
      </c>
      <c r="N137">
        <v>18</v>
      </c>
      <c r="O137">
        <v>56</v>
      </c>
      <c r="P137">
        <v>8</v>
      </c>
      <c r="Q137">
        <v>37</v>
      </c>
      <c r="R137">
        <v>2</v>
      </c>
      <c r="S137">
        <v>10</v>
      </c>
      <c r="T137">
        <v>54</v>
      </c>
      <c r="U137" s="2">
        <v>28</v>
      </c>
      <c r="V137" s="540">
        <v>605</v>
      </c>
      <c r="W137" s="29">
        <v>6.3723786351523577</v>
      </c>
    </row>
    <row r="138" spans="2:23">
      <c r="B138" s="71">
        <v>5107941</v>
      </c>
      <c r="C138" s="2" t="s">
        <v>130</v>
      </c>
      <c r="D138" s="92">
        <v>9357</v>
      </c>
      <c r="E138">
        <v>1</v>
      </c>
      <c r="F138">
        <v>1</v>
      </c>
      <c r="G138">
        <v>0</v>
      </c>
      <c r="H138">
        <v>2</v>
      </c>
      <c r="I138">
        <v>7</v>
      </c>
      <c r="J138">
        <v>2</v>
      </c>
      <c r="K138">
        <v>1</v>
      </c>
      <c r="L138">
        <v>0</v>
      </c>
      <c r="M138">
        <v>2</v>
      </c>
      <c r="N138">
        <v>1</v>
      </c>
      <c r="O138">
        <v>6</v>
      </c>
      <c r="P138">
        <v>0</v>
      </c>
      <c r="Q138">
        <v>1</v>
      </c>
      <c r="R138">
        <v>0</v>
      </c>
      <c r="S138">
        <v>0</v>
      </c>
      <c r="T138">
        <v>0</v>
      </c>
      <c r="U138" s="2">
        <v>1</v>
      </c>
      <c r="V138" s="540">
        <v>25</v>
      </c>
      <c r="W138" s="29">
        <v>2.6717965159773431</v>
      </c>
    </row>
    <row r="139" spans="2:23">
      <c r="B139" s="71">
        <v>5107958</v>
      </c>
      <c r="C139" s="2" t="s">
        <v>131</v>
      </c>
      <c r="D139" s="92">
        <v>107631</v>
      </c>
      <c r="E139">
        <v>13</v>
      </c>
      <c r="F139">
        <v>29</v>
      </c>
      <c r="G139">
        <v>1</v>
      </c>
      <c r="H139">
        <v>74</v>
      </c>
      <c r="I139">
        <v>145</v>
      </c>
      <c r="J139">
        <v>52</v>
      </c>
      <c r="K139">
        <v>10</v>
      </c>
      <c r="L139">
        <v>10</v>
      </c>
      <c r="M139">
        <v>15</v>
      </c>
      <c r="N139">
        <v>9</v>
      </c>
      <c r="O139">
        <v>78</v>
      </c>
      <c r="P139">
        <v>11</v>
      </c>
      <c r="Q139">
        <v>25</v>
      </c>
      <c r="R139">
        <v>3</v>
      </c>
      <c r="S139">
        <v>4</v>
      </c>
      <c r="T139">
        <v>51</v>
      </c>
      <c r="U139" s="2">
        <v>10</v>
      </c>
      <c r="V139" s="540">
        <v>540</v>
      </c>
      <c r="W139" s="29">
        <v>5.0171419014967809</v>
      </c>
    </row>
    <row r="140" spans="2:23">
      <c r="B140" s="71">
        <v>5108006</v>
      </c>
      <c r="C140" s="2" t="s">
        <v>132</v>
      </c>
      <c r="D140" s="92">
        <v>14380</v>
      </c>
      <c r="E140">
        <v>1</v>
      </c>
      <c r="F140">
        <v>2</v>
      </c>
      <c r="G140">
        <v>0</v>
      </c>
      <c r="H140">
        <v>5</v>
      </c>
      <c r="I140">
        <v>9</v>
      </c>
      <c r="J140">
        <v>3</v>
      </c>
      <c r="K140">
        <v>0</v>
      </c>
      <c r="L140">
        <v>0</v>
      </c>
      <c r="M140">
        <v>0</v>
      </c>
      <c r="N140">
        <v>2</v>
      </c>
      <c r="O140">
        <v>12</v>
      </c>
      <c r="P140">
        <v>0</v>
      </c>
      <c r="Q140">
        <v>1</v>
      </c>
      <c r="R140">
        <v>0</v>
      </c>
      <c r="S140">
        <v>0</v>
      </c>
      <c r="T140">
        <v>0</v>
      </c>
      <c r="U140" s="2">
        <v>1</v>
      </c>
      <c r="V140" s="540">
        <v>36</v>
      </c>
      <c r="W140" s="29">
        <v>2.5034770514603615</v>
      </c>
    </row>
    <row r="141" spans="2:23">
      <c r="B141" s="71">
        <v>5108055</v>
      </c>
      <c r="C141" s="2" t="s">
        <v>133</v>
      </c>
      <c r="D141" s="92">
        <v>9284</v>
      </c>
      <c r="E141">
        <v>1</v>
      </c>
      <c r="F141">
        <v>2</v>
      </c>
      <c r="G141">
        <v>0</v>
      </c>
      <c r="H141">
        <v>1</v>
      </c>
      <c r="I141">
        <v>8</v>
      </c>
      <c r="J141">
        <v>2</v>
      </c>
      <c r="K141">
        <v>0</v>
      </c>
      <c r="L141">
        <v>1</v>
      </c>
      <c r="M141">
        <v>3</v>
      </c>
      <c r="N141">
        <v>1</v>
      </c>
      <c r="O141">
        <v>3</v>
      </c>
      <c r="P141">
        <v>0</v>
      </c>
      <c r="Q141">
        <v>1</v>
      </c>
      <c r="R141">
        <v>0</v>
      </c>
      <c r="S141">
        <v>0</v>
      </c>
      <c r="T141">
        <v>0</v>
      </c>
      <c r="U141" s="2">
        <v>3</v>
      </c>
      <c r="V141" s="540">
        <v>26</v>
      </c>
      <c r="W141" s="29">
        <v>2.8005170185264974</v>
      </c>
    </row>
    <row r="142" spans="2:23">
      <c r="B142" s="71">
        <v>5108105</v>
      </c>
      <c r="C142" s="2" t="s">
        <v>134</v>
      </c>
      <c r="D142" s="92">
        <v>3761</v>
      </c>
      <c r="E142">
        <v>1</v>
      </c>
      <c r="F142">
        <v>0</v>
      </c>
      <c r="G142">
        <v>0</v>
      </c>
      <c r="H142">
        <v>0</v>
      </c>
      <c r="I142">
        <v>5</v>
      </c>
      <c r="J142">
        <v>1</v>
      </c>
      <c r="K142">
        <v>0</v>
      </c>
      <c r="L142">
        <v>0</v>
      </c>
      <c r="M142">
        <v>2</v>
      </c>
      <c r="N142">
        <v>1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0</v>
      </c>
      <c r="U142" s="2">
        <v>0</v>
      </c>
      <c r="V142" s="540">
        <v>11</v>
      </c>
      <c r="W142" s="29">
        <v>2.9247540547726669</v>
      </c>
    </row>
    <row r="143" spans="2:23">
      <c r="B143" s="71">
        <v>5108204</v>
      </c>
      <c r="C143" s="2" t="s">
        <v>135</v>
      </c>
      <c r="D143" s="92">
        <v>3487</v>
      </c>
      <c r="E143">
        <v>2</v>
      </c>
      <c r="F143">
        <v>1</v>
      </c>
      <c r="G143">
        <v>0</v>
      </c>
      <c r="H143">
        <v>1</v>
      </c>
      <c r="I143">
        <v>4</v>
      </c>
      <c r="J143">
        <v>2</v>
      </c>
      <c r="K143">
        <v>0</v>
      </c>
      <c r="L143">
        <v>0</v>
      </c>
      <c r="M143">
        <v>1</v>
      </c>
      <c r="N143">
        <v>1</v>
      </c>
      <c r="O143">
        <v>2</v>
      </c>
      <c r="P143">
        <v>0</v>
      </c>
      <c r="Q143">
        <v>1</v>
      </c>
      <c r="R143">
        <v>0</v>
      </c>
      <c r="S143">
        <v>0</v>
      </c>
      <c r="T143">
        <v>0</v>
      </c>
      <c r="U143" s="2">
        <v>3</v>
      </c>
      <c r="V143" s="540">
        <v>18</v>
      </c>
      <c r="W143" s="29">
        <v>5.1620303986234584</v>
      </c>
    </row>
    <row r="144" spans="2:23">
      <c r="B144" s="71">
        <v>5108303</v>
      </c>
      <c r="C144" s="2" t="s">
        <v>136</v>
      </c>
      <c r="D144" s="92">
        <v>3455</v>
      </c>
      <c r="E144">
        <v>1</v>
      </c>
      <c r="F144">
        <v>2</v>
      </c>
      <c r="G144">
        <v>0</v>
      </c>
      <c r="H144">
        <v>2</v>
      </c>
      <c r="I144">
        <v>6</v>
      </c>
      <c r="J144">
        <v>2</v>
      </c>
      <c r="K144">
        <v>0</v>
      </c>
      <c r="L144">
        <v>0</v>
      </c>
      <c r="M144">
        <v>0</v>
      </c>
      <c r="N144">
        <v>1</v>
      </c>
      <c r="O144">
        <v>3</v>
      </c>
      <c r="P144">
        <v>0</v>
      </c>
      <c r="Q144">
        <v>2</v>
      </c>
      <c r="R144">
        <v>0</v>
      </c>
      <c r="S144">
        <v>0</v>
      </c>
      <c r="T144">
        <v>0</v>
      </c>
      <c r="U144" s="2">
        <v>0</v>
      </c>
      <c r="V144" s="540">
        <v>19</v>
      </c>
      <c r="W144" s="29">
        <v>5.4992764109985526</v>
      </c>
    </row>
    <row r="145" spans="2:23">
      <c r="B145" s="71">
        <v>5108352</v>
      </c>
      <c r="C145" s="2" t="s">
        <v>137</v>
      </c>
      <c r="D145" s="92">
        <v>3124</v>
      </c>
      <c r="E145">
        <v>0</v>
      </c>
      <c r="F145">
        <v>3</v>
      </c>
      <c r="G145">
        <v>0</v>
      </c>
      <c r="H145">
        <v>0</v>
      </c>
      <c r="I145">
        <v>4</v>
      </c>
      <c r="J145">
        <v>1</v>
      </c>
      <c r="K145">
        <v>0</v>
      </c>
      <c r="L145">
        <v>0</v>
      </c>
      <c r="M145">
        <v>1</v>
      </c>
      <c r="N145">
        <v>0</v>
      </c>
      <c r="O145">
        <v>2</v>
      </c>
      <c r="P145">
        <v>0</v>
      </c>
      <c r="Q145">
        <v>1</v>
      </c>
      <c r="R145">
        <v>0</v>
      </c>
      <c r="S145">
        <v>0</v>
      </c>
      <c r="T145">
        <v>0</v>
      </c>
      <c r="U145" s="2">
        <v>0</v>
      </c>
      <c r="V145" s="540">
        <v>12</v>
      </c>
      <c r="W145" s="29">
        <v>3.8412291933418694</v>
      </c>
    </row>
    <row r="146" spans="2:23">
      <c r="B146" s="71">
        <v>5108402</v>
      </c>
      <c r="C146" s="2" t="s">
        <v>138</v>
      </c>
      <c r="D146" s="92">
        <v>290383</v>
      </c>
      <c r="E146">
        <v>46</v>
      </c>
      <c r="F146">
        <v>22</v>
      </c>
      <c r="G146">
        <v>10</v>
      </c>
      <c r="H146">
        <v>168</v>
      </c>
      <c r="I146">
        <v>315</v>
      </c>
      <c r="J146">
        <v>87</v>
      </c>
      <c r="K146">
        <v>8</v>
      </c>
      <c r="L146">
        <v>9</v>
      </c>
      <c r="M146">
        <v>15</v>
      </c>
      <c r="N146">
        <v>34</v>
      </c>
      <c r="O146">
        <v>105</v>
      </c>
      <c r="P146">
        <v>12</v>
      </c>
      <c r="Q146">
        <v>61</v>
      </c>
      <c r="R146">
        <v>5</v>
      </c>
      <c r="S146">
        <v>1</v>
      </c>
      <c r="T146">
        <v>24</v>
      </c>
      <c r="U146" s="2">
        <v>27</v>
      </c>
      <c r="V146" s="540">
        <v>949</v>
      </c>
      <c r="W146" s="29">
        <v>3.2680976503445449</v>
      </c>
    </row>
    <row r="147" spans="2:23">
      <c r="B147" s="71">
        <v>5108501</v>
      </c>
      <c r="C147" s="2" t="s">
        <v>139</v>
      </c>
      <c r="D147" s="92">
        <v>11731</v>
      </c>
      <c r="E147">
        <v>1</v>
      </c>
      <c r="F147">
        <v>1</v>
      </c>
      <c r="G147">
        <v>0</v>
      </c>
      <c r="H147">
        <v>3</v>
      </c>
      <c r="I147">
        <v>7</v>
      </c>
      <c r="J147">
        <v>3</v>
      </c>
      <c r="K147">
        <v>0</v>
      </c>
      <c r="L147">
        <v>0</v>
      </c>
      <c r="M147">
        <v>2</v>
      </c>
      <c r="N147">
        <v>1</v>
      </c>
      <c r="O147">
        <v>6</v>
      </c>
      <c r="P147">
        <v>0</v>
      </c>
      <c r="Q147">
        <v>1</v>
      </c>
      <c r="R147">
        <v>0</v>
      </c>
      <c r="S147">
        <v>0</v>
      </c>
      <c r="T147">
        <v>0</v>
      </c>
      <c r="U147" s="2">
        <v>0</v>
      </c>
      <c r="V147" s="540">
        <v>25</v>
      </c>
      <c r="W147" s="29">
        <v>2.1311056175944079</v>
      </c>
    </row>
    <row r="148" spans="2:23">
      <c r="B148" s="71">
        <v>5105507</v>
      </c>
      <c r="C148" s="2" t="s">
        <v>140</v>
      </c>
      <c r="D148" s="92">
        <v>16412</v>
      </c>
      <c r="E148">
        <v>1</v>
      </c>
      <c r="F148">
        <v>2</v>
      </c>
      <c r="G148">
        <v>0</v>
      </c>
      <c r="H148">
        <v>6</v>
      </c>
      <c r="I148">
        <v>19</v>
      </c>
      <c r="J148">
        <v>2</v>
      </c>
      <c r="K148">
        <v>1</v>
      </c>
      <c r="L148">
        <v>0</v>
      </c>
      <c r="M148">
        <v>4</v>
      </c>
      <c r="N148">
        <v>0</v>
      </c>
      <c r="O148">
        <v>4</v>
      </c>
      <c r="P148">
        <v>2</v>
      </c>
      <c r="Q148">
        <v>1</v>
      </c>
      <c r="R148">
        <v>0</v>
      </c>
      <c r="S148">
        <v>0</v>
      </c>
      <c r="T148">
        <v>0</v>
      </c>
      <c r="U148" s="2">
        <v>0</v>
      </c>
      <c r="V148" s="540">
        <v>42</v>
      </c>
      <c r="W148" s="29">
        <v>2.5591030952961247</v>
      </c>
    </row>
    <row r="149" spans="2:23">
      <c r="B149" s="62">
        <v>5108600</v>
      </c>
      <c r="C149" s="6" t="s">
        <v>141</v>
      </c>
      <c r="D149" s="59">
        <v>26946</v>
      </c>
      <c r="E149" s="8">
        <v>1</v>
      </c>
      <c r="F149" s="8">
        <v>3</v>
      </c>
      <c r="G149" s="8">
        <v>2</v>
      </c>
      <c r="H149" s="8">
        <v>7</v>
      </c>
      <c r="I149" s="8">
        <v>13</v>
      </c>
      <c r="J149" s="8">
        <v>2</v>
      </c>
      <c r="K149" s="8">
        <v>0</v>
      </c>
      <c r="L149" s="8">
        <v>1</v>
      </c>
      <c r="M149" s="8">
        <v>3</v>
      </c>
      <c r="N149" s="8">
        <v>1</v>
      </c>
      <c r="O149" s="8">
        <v>18</v>
      </c>
      <c r="P149" s="8">
        <v>0</v>
      </c>
      <c r="Q149" s="8">
        <v>1</v>
      </c>
      <c r="R149" s="8">
        <v>1</v>
      </c>
      <c r="S149" s="8">
        <v>0</v>
      </c>
      <c r="T149" s="8">
        <v>0</v>
      </c>
      <c r="U149" s="6">
        <v>2</v>
      </c>
      <c r="V149" s="541">
        <v>55</v>
      </c>
      <c r="W149" s="500">
        <v>2.0411192755882133</v>
      </c>
    </row>
    <row r="150" spans="2:23">
      <c r="B150" s="2" t="s">
        <v>688</v>
      </c>
      <c r="D150" s="17"/>
      <c r="W150" s="29"/>
    </row>
    <row r="151" spans="2:23">
      <c r="W151" s="29"/>
    </row>
    <row r="152" spans="2:23">
      <c r="B152" s="285" t="s">
        <v>206</v>
      </c>
    </row>
    <row r="153" spans="2:23">
      <c r="B153" s="19" t="s">
        <v>505</v>
      </c>
    </row>
    <row r="154" spans="2:23">
      <c r="B154" s="424" t="s">
        <v>509</v>
      </c>
    </row>
    <row r="155" spans="2:23">
      <c r="B155" t="s">
        <v>698</v>
      </c>
    </row>
    <row r="156" spans="2:23">
      <c r="B156" s="19"/>
    </row>
  </sheetData>
  <mergeCells count="1">
    <mergeCell ref="B1:J1"/>
  </mergeCells>
  <hyperlinks>
    <hyperlink ref="B5" location="ÍNDICE!A1" display="VOLTAR"/>
    <hyperlink ref="B154" r:id="rId1" display="https://datasus.saude.gov.br/cnes-recursos-humanos-a-partir-de-agosto-de-2007-ocupacoes-classificadas-pela-cbo-2002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theme="9"/>
  </sheetPr>
  <dimension ref="B1:F156"/>
  <sheetViews>
    <sheetView showGridLines="0" workbookViewId="0">
      <selection activeCell="F10" sqref="F10"/>
    </sheetView>
  </sheetViews>
  <sheetFormatPr defaultRowHeight="15"/>
  <cols>
    <col min="3" max="3" width="30" bestFit="1" customWidth="1"/>
    <col min="4" max="6" width="16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34"/>
      <c r="C2" s="234"/>
      <c r="D2" s="234"/>
      <c r="E2" s="234"/>
      <c r="F2" s="234"/>
    </row>
    <row r="3" spans="2:6">
      <c r="B3" s="20" t="s">
        <v>734</v>
      </c>
    </row>
    <row r="4" spans="2:6">
      <c r="B4" s="20" t="s">
        <v>605</v>
      </c>
    </row>
    <row r="5" spans="2:6">
      <c r="B5" s="21">
        <v>2021</v>
      </c>
    </row>
    <row r="6" spans="2:6">
      <c r="B6" s="102" t="s">
        <v>302</v>
      </c>
    </row>
    <row r="8" spans="2:6" ht="63" customHeight="1">
      <c r="B8" s="15" t="s">
        <v>186</v>
      </c>
      <c r="C8" s="1" t="s">
        <v>0</v>
      </c>
      <c r="D8" s="36" t="s">
        <v>466</v>
      </c>
      <c r="E8" s="37" t="s">
        <v>467</v>
      </c>
      <c r="F8" s="289" t="s">
        <v>328</v>
      </c>
    </row>
    <row r="9" spans="2:6">
      <c r="B9" s="593" t="s">
        <v>191</v>
      </c>
      <c r="C9" s="616" t="s">
        <v>192</v>
      </c>
      <c r="D9" s="52" t="s">
        <v>193</v>
      </c>
      <c r="E9" s="86" t="s">
        <v>194</v>
      </c>
      <c r="F9" s="52" t="s">
        <v>290</v>
      </c>
    </row>
    <row r="10" spans="2:6">
      <c r="B10" s="71">
        <v>5100102</v>
      </c>
      <c r="C10" s="2" t="s">
        <v>1</v>
      </c>
      <c r="D10" s="55">
        <v>5309</v>
      </c>
      <c r="E10" s="537">
        <v>4</v>
      </c>
      <c r="F10" s="294">
        <v>0.75343755886230934</v>
      </c>
    </row>
    <row r="11" spans="2:6">
      <c r="B11" s="71">
        <v>5100201</v>
      </c>
      <c r="C11" s="2" t="s">
        <v>2</v>
      </c>
      <c r="D11" s="511">
        <v>26679</v>
      </c>
      <c r="E11" s="292">
        <v>21</v>
      </c>
      <c r="F11" s="294">
        <v>0.78713594962329925</v>
      </c>
    </row>
    <row r="12" spans="2:6">
      <c r="B12" s="71">
        <v>5100250</v>
      </c>
      <c r="C12" s="2" t="s">
        <v>3</v>
      </c>
      <c r="D12" s="511">
        <v>52105</v>
      </c>
      <c r="E12" s="292">
        <v>29</v>
      </c>
      <c r="F12" s="294">
        <v>0.55656846751751266</v>
      </c>
    </row>
    <row r="13" spans="2:6">
      <c r="B13" s="71">
        <v>5100300</v>
      </c>
      <c r="C13" s="2" t="s">
        <v>4</v>
      </c>
      <c r="D13" s="511">
        <v>19714</v>
      </c>
      <c r="E13" s="292">
        <v>14</v>
      </c>
      <c r="F13" s="294">
        <v>0.71015521964086437</v>
      </c>
    </row>
    <row r="14" spans="2:6">
      <c r="B14" s="71">
        <v>5100359</v>
      </c>
      <c r="C14" s="2" t="s">
        <v>5</v>
      </c>
      <c r="D14" s="511">
        <v>7092</v>
      </c>
      <c r="E14" s="292">
        <v>5</v>
      </c>
      <c r="F14" s="294">
        <v>0.70501974055273542</v>
      </c>
    </row>
    <row r="15" spans="2:6">
      <c r="B15" s="71">
        <v>5100409</v>
      </c>
      <c r="C15" s="2" t="s">
        <v>6</v>
      </c>
      <c r="D15" s="511">
        <v>12323</v>
      </c>
      <c r="E15" s="292">
        <v>6</v>
      </c>
      <c r="F15" s="294">
        <v>0.48689442505883307</v>
      </c>
    </row>
    <row r="16" spans="2:6">
      <c r="B16" s="71">
        <v>5100508</v>
      </c>
      <c r="C16" s="2" t="s">
        <v>7</v>
      </c>
      <c r="D16" s="511">
        <v>11587</v>
      </c>
      <c r="E16" s="292">
        <v>6</v>
      </c>
      <c r="F16" s="294">
        <v>0.51782169672909295</v>
      </c>
    </row>
    <row r="17" spans="2:6">
      <c r="B17" s="71">
        <v>5100607</v>
      </c>
      <c r="C17" s="2" t="s">
        <v>8</v>
      </c>
      <c r="D17" s="511">
        <v>11413</v>
      </c>
      <c r="E17" s="292">
        <v>6</v>
      </c>
      <c r="F17" s="294">
        <v>0.52571628844300355</v>
      </c>
    </row>
    <row r="18" spans="2:6">
      <c r="B18" s="71">
        <v>5100805</v>
      </c>
      <c r="C18" s="2" t="s">
        <v>9</v>
      </c>
      <c r="D18" s="511">
        <v>10431</v>
      </c>
      <c r="E18" s="292">
        <v>7</v>
      </c>
      <c r="F18" s="294">
        <v>0.67107659860032598</v>
      </c>
    </row>
    <row r="19" spans="2:6">
      <c r="B19" s="71">
        <v>5101001</v>
      </c>
      <c r="C19" s="2" t="s">
        <v>10</v>
      </c>
      <c r="D19" s="511">
        <v>3064</v>
      </c>
      <c r="E19" s="292">
        <v>3</v>
      </c>
      <c r="F19" s="294">
        <v>0.97911227154046987</v>
      </c>
    </row>
    <row r="20" spans="2:6">
      <c r="B20" s="71">
        <v>5101209</v>
      </c>
      <c r="C20" s="2" t="s">
        <v>11</v>
      </c>
      <c r="D20" s="511">
        <v>909</v>
      </c>
      <c r="E20" s="292">
        <v>2</v>
      </c>
      <c r="F20" s="294">
        <v>2.2002200220021999</v>
      </c>
    </row>
    <row r="21" spans="2:6">
      <c r="B21" s="71">
        <v>5101258</v>
      </c>
      <c r="C21" s="2" t="s">
        <v>12</v>
      </c>
      <c r="D21" s="511">
        <v>17078</v>
      </c>
      <c r="E21" s="292">
        <v>9</v>
      </c>
      <c r="F21" s="294">
        <v>0.52699379318421369</v>
      </c>
    </row>
    <row r="22" spans="2:6">
      <c r="B22" s="71">
        <v>5101308</v>
      </c>
      <c r="C22" s="2" t="s">
        <v>13</v>
      </c>
      <c r="D22" s="511">
        <v>9399</v>
      </c>
      <c r="E22" s="292">
        <v>8</v>
      </c>
      <c r="F22" s="294">
        <v>0.85115437812533246</v>
      </c>
    </row>
    <row r="23" spans="2:6">
      <c r="B23" s="71">
        <v>5101407</v>
      </c>
      <c r="C23" s="2" t="s">
        <v>14</v>
      </c>
      <c r="D23" s="511">
        <v>23067</v>
      </c>
      <c r="E23" s="292">
        <v>7</v>
      </c>
      <c r="F23" s="294">
        <v>0.30346382277712747</v>
      </c>
    </row>
    <row r="24" spans="2:6">
      <c r="B24" s="71">
        <v>5101605</v>
      </c>
      <c r="C24" s="2" t="s">
        <v>15</v>
      </c>
      <c r="D24" s="511">
        <v>8165</v>
      </c>
      <c r="E24" s="292">
        <v>5</v>
      </c>
      <c r="F24" s="294">
        <v>0.61236987140232702</v>
      </c>
    </row>
    <row r="25" spans="2:6">
      <c r="B25" s="71">
        <v>5101704</v>
      </c>
      <c r="C25" s="2" t="s">
        <v>16</v>
      </c>
      <c r="D25" s="511">
        <v>35642</v>
      </c>
      <c r="E25" s="292">
        <v>13</v>
      </c>
      <c r="F25" s="294">
        <v>0.36473823017788004</v>
      </c>
    </row>
    <row r="26" spans="2:6">
      <c r="B26" s="71">
        <v>5101803</v>
      </c>
      <c r="C26" s="2" t="s">
        <v>17</v>
      </c>
      <c r="D26" s="511">
        <v>61702</v>
      </c>
      <c r="E26" s="292">
        <v>42</v>
      </c>
      <c r="F26" s="294">
        <v>0.68069106349875197</v>
      </c>
    </row>
    <row r="27" spans="2:6">
      <c r="B27" s="71">
        <v>5101852</v>
      </c>
      <c r="C27" s="2" t="s">
        <v>18</v>
      </c>
      <c r="D27" s="511">
        <v>6830</v>
      </c>
      <c r="E27" s="292">
        <v>6</v>
      </c>
      <c r="F27" s="294">
        <v>0.87847730600292828</v>
      </c>
    </row>
    <row r="28" spans="2:6">
      <c r="B28" s="71">
        <v>5101902</v>
      </c>
      <c r="C28" s="2" t="s">
        <v>19</v>
      </c>
      <c r="D28" s="511">
        <v>20571</v>
      </c>
      <c r="E28" s="292">
        <v>10</v>
      </c>
      <c r="F28" s="294">
        <v>0.48612123863691603</v>
      </c>
    </row>
    <row r="29" spans="2:6">
      <c r="B29" s="71">
        <v>5102504</v>
      </c>
      <c r="C29" s="2" t="s">
        <v>20</v>
      </c>
      <c r="D29" s="511">
        <v>95339</v>
      </c>
      <c r="E29" s="292">
        <v>24</v>
      </c>
      <c r="F29" s="294">
        <v>0.25173328858074867</v>
      </c>
    </row>
    <row r="30" spans="2:6">
      <c r="B30" s="71">
        <v>5102603</v>
      </c>
      <c r="C30" s="2" t="s">
        <v>21</v>
      </c>
      <c r="D30" s="511">
        <v>16223</v>
      </c>
      <c r="E30" s="292">
        <v>9</v>
      </c>
      <c r="F30" s="294">
        <v>0.5547679220859274</v>
      </c>
    </row>
    <row r="31" spans="2:6">
      <c r="B31" s="71">
        <v>5102637</v>
      </c>
      <c r="C31" s="2" t="s">
        <v>22</v>
      </c>
      <c r="D31" s="511">
        <v>36917</v>
      </c>
      <c r="E31" s="292">
        <v>18</v>
      </c>
      <c r="F31" s="294">
        <v>0.48758024758241464</v>
      </c>
    </row>
    <row r="32" spans="2:6">
      <c r="B32" s="71">
        <v>5102678</v>
      </c>
      <c r="C32" s="2" t="s">
        <v>23</v>
      </c>
      <c r="D32" s="511">
        <v>44033</v>
      </c>
      <c r="E32" s="292">
        <v>33</v>
      </c>
      <c r="F32" s="294">
        <v>0.74943792155883093</v>
      </c>
    </row>
    <row r="33" spans="2:6">
      <c r="B33" s="71">
        <v>5102686</v>
      </c>
      <c r="C33" s="2" t="s">
        <v>24</v>
      </c>
      <c r="D33" s="511">
        <v>7245</v>
      </c>
      <c r="E33" s="292">
        <v>5</v>
      </c>
      <c r="F33" s="294">
        <v>0.69013112491373363</v>
      </c>
    </row>
    <row r="34" spans="2:6">
      <c r="B34" s="71">
        <v>5102694</v>
      </c>
      <c r="C34" s="2" t="s">
        <v>25</v>
      </c>
      <c r="D34" s="511">
        <v>4711</v>
      </c>
      <c r="E34" s="292">
        <v>6</v>
      </c>
      <c r="F34" s="294">
        <v>1.2736149437486735</v>
      </c>
    </row>
    <row r="35" spans="2:6">
      <c r="B35" s="71">
        <v>5102702</v>
      </c>
      <c r="C35" s="2" t="s">
        <v>26</v>
      </c>
      <c r="D35" s="511">
        <v>22101</v>
      </c>
      <c r="E35" s="292">
        <v>13</v>
      </c>
      <c r="F35" s="294">
        <v>0.58820867834034662</v>
      </c>
    </row>
    <row r="36" spans="2:6">
      <c r="B36" s="71">
        <v>5102793</v>
      </c>
      <c r="C36" s="2" t="s">
        <v>27</v>
      </c>
      <c r="D36" s="511">
        <v>10094</v>
      </c>
      <c r="E36" s="292">
        <v>6</v>
      </c>
      <c r="F36" s="294">
        <v>0.59441252229046959</v>
      </c>
    </row>
    <row r="37" spans="2:6">
      <c r="B37" s="71">
        <v>5102850</v>
      </c>
      <c r="C37" s="2" t="s">
        <v>28</v>
      </c>
      <c r="D37" s="511">
        <v>8782</v>
      </c>
      <c r="E37" s="292">
        <v>5</v>
      </c>
      <c r="F37" s="294">
        <v>0.56934639034388523</v>
      </c>
    </row>
    <row r="38" spans="2:6">
      <c r="B38" s="71">
        <v>5103007</v>
      </c>
      <c r="C38" s="2" t="s">
        <v>29</v>
      </c>
      <c r="D38" s="511">
        <v>22521</v>
      </c>
      <c r="E38" s="292">
        <v>12</v>
      </c>
      <c r="F38" s="294">
        <v>0.53283601971493277</v>
      </c>
    </row>
    <row r="39" spans="2:6">
      <c r="B39" s="71">
        <v>5103056</v>
      </c>
      <c r="C39" s="2" t="s">
        <v>30</v>
      </c>
      <c r="D39" s="511">
        <v>12338</v>
      </c>
      <c r="E39" s="292">
        <v>9</v>
      </c>
      <c r="F39" s="294">
        <v>0.72945372021397314</v>
      </c>
    </row>
    <row r="40" spans="2:6">
      <c r="B40" s="71">
        <v>5103106</v>
      </c>
      <c r="C40" s="2" t="s">
        <v>31</v>
      </c>
      <c r="D40" s="511">
        <v>5716</v>
      </c>
      <c r="E40" s="292">
        <v>6</v>
      </c>
      <c r="F40" s="294">
        <v>1.0496850944716585</v>
      </c>
    </row>
    <row r="41" spans="2:6">
      <c r="B41" s="71">
        <v>5103205</v>
      </c>
      <c r="C41" s="2" t="s">
        <v>32</v>
      </c>
      <c r="D41" s="511">
        <v>33855</v>
      </c>
      <c r="E41" s="292">
        <v>17</v>
      </c>
      <c r="F41" s="294">
        <v>0.50214148574804318</v>
      </c>
    </row>
    <row r="42" spans="2:6">
      <c r="B42" s="71">
        <v>5103254</v>
      </c>
      <c r="C42" s="2" t="s">
        <v>33</v>
      </c>
      <c r="D42" s="511">
        <v>41117</v>
      </c>
      <c r="E42" s="292">
        <v>8</v>
      </c>
      <c r="F42" s="294">
        <v>0.19456672422598925</v>
      </c>
    </row>
    <row r="43" spans="2:6">
      <c r="B43" s="71">
        <v>5103304</v>
      </c>
      <c r="C43" s="2" t="s">
        <v>34</v>
      </c>
      <c r="D43" s="511">
        <v>21249</v>
      </c>
      <c r="E43" s="292">
        <v>11</v>
      </c>
      <c r="F43" s="294">
        <v>0.51767141983152143</v>
      </c>
    </row>
    <row r="44" spans="2:6">
      <c r="B44" s="71">
        <v>5103353</v>
      </c>
      <c r="C44" s="2" t="s">
        <v>35</v>
      </c>
      <c r="D44" s="511">
        <v>32076</v>
      </c>
      <c r="E44" s="292">
        <v>18</v>
      </c>
      <c r="F44" s="294">
        <v>0.5611672278338945</v>
      </c>
    </row>
    <row r="45" spans="2:6">
      <c r="B45" s="71">
        <v>5103361</v>
      </c>
      <c r="C45" s="2" t="s">
        <v>36</v>
      </c>
      <c r="D45" s="511">
        <v>4163</v>
      </c>
      <c r="E45" s="292">
        <v>3</v>
      </c>
      <c r="F45" s="294">
        <v>0.72063415805909203</v>
      </c>
    </row>
    <row r="46" spans="2:6">
      <c r="B46" s="71">
        <v>5103379</v>
      </c>
      <c r="C46" s="2" t="s">
        <v>37</v>
      </c>
      <c r="D46" s="511">
        <v>20717</v>
      </c>
      <c r="E46" s="292">
        <v>9</v>
      </c>
      <c r="F46" s="294">
        <v>0.43442583385625333</v>
      </c>
    </row>
    <row r="47" spans="2:6">
      <c r="B47" s="71">
        <v>5103403</v>
      </c>
      <c r="C47" s="2" t="s">
        <v>38</v>
      </c>
      <c r="D47" s="511">
        <v>623614</v>
      </c>
      <c r="E47" s="292">
        <v>178</v>
      </c>
      <c r="F47" s="294">
        <v>0.28543297616795005</v>
      </c>
    </row>
    <row r="48" spans="2:6">
      <c r="B48" s="71">
        <v>5103437</v>
      </c>
      <c r="C48" s="2" t="s">
        <v>39</v>
      </c>
      <c r="D48" s="511">
        <v>5267</v>
      </c>
      <c r="E48" s="292">
        <v>4</v>
      </c>
      <c r="F48" s="294">
        <v>0.7594456047085627</v>
      </c>
    </row>
    <row r="49" spans="2:6">
      <c r="B49" s="71">
        <v>5103452</v>
      </c>
      <c r="C49" s="2" t="s">
        <v>40</v>
      </c>
      <c r="D49" s="511">
        <v>9626</v>
      </c>
      <c r="E49" s="292">
        <v>5</v>
      </c>
      <c r="F49" s="294">
        <v>0.51942655308539365</v>
      </c>
    </row>
    <row r="50" spans="2:6">
      <c r="B50" s="71">
        <v>5103502</v>
      </c>
      <c r="C50" s="2" t="s">
        <v>41</v>
      </c>
      <c r="D50" s="511">
        <v>22311</v>
      </c>
      <c r="E50" s="292">
        <v>19</v>
      </c>
      <c r="F50" s="294">
        <v>0.85159786652323965</v>
      </c>
    </row>
    <row r="51" spans="2:6">
      <c r="B51" s="71">
        <v>5103601</v>
      </c>
      <c r="C51" s="2" t="s">
        <v>42</v>
      </c>
      <c r="D51" s="511">
        <v>8087</v>
      </c>
      <c r="E51" s="292">
        <v>7</v>
      </c>
      <c r="F51" s="294">
        <v>0.86558674415728953</v>
      </c>
    </row>
    <row r="52" spans="2:6">
      <c r="B52" s="71">
        <v>5103700</v>
      </c>
      <c r="C52" s="2" t="s">
        <v>43</v>
      </c>
      <c r="D52" s="511">
        <v>14847</v>
      </c>
      <c r="E52" s="292">
        <v>6</v>
      </c>
      <c r="F52" s="294">
        <v>0.40412204485754694</v>
      </c>
    </row>
    <row r="53" spans="2:6">
      <c r="B53" s="71">
        <v>5103809</v>
      </c>
      <c r="C53" s="2" t="s">
        <v>44</v>
      </c>
      <c r="D53" s="511">
        <v>3411</v>
      </c>
      <c r="E53" s="292">
        <v>2</v>
      </c>
      <c r="F53" s="294">
        <v>0.58633831720902962</v>
      </c>
    </row>
    <row r="54" spans="2:6">
      <c r="B54" s="71">
        <v>5103858</v>
      </c>
      <c r="C54" s="2" t="s">
        <v>45</v>
      </c>
      <c r="D54" s="511">
        <v>7913</v>
      </c>
      <c r="E54" s="292">
        <v>4</v>
      </c>
      <c r="F54" s="294">
        <v>0.50549728295210417</v>
      </c>
    </row>
    <row r="55" spans="2:6">
      <c r="B55" s="71">
        <v>5103908</v>
      </c>
      <c r="C55" s="2" t="s">
        <v>46</v>
      </c>
      <c r="D55" s="511">
        <v>5726</v>
      </c>
      <c r="E55" s="292">
        <v>7</v>
      </c>
      <c r="F55" s="294">
        <v>1.2224938875305624</v>
      </c>
    </row>
    <row r="56" spans="2:6">
      <c r="B56" s="71">
        <v>5103957</v>
      </c>
      <c r="C56" s="2" t="s">
        <v>47</v>
      </c>
      <c r="D56" s="511">
        <v>2990</v>
      </c>
      <c r="E56" s="292">
        <v>5</v>
      </c>
      <c r="F56" s="294">
        <v>1.6722408026755853</v>
      </c>
    </row>
    <row r="57" spans="2:6">
      <c r="B57" s="71">
        <v>5104104</v>
      </c>
      <c r="C57" s="2" t="s">
        <v>48</v>
      </c>
      <c r="D57" s="511">
        <v>36439</v>
      </c>
      <c r="E57" s="292">
        <v>19</v>
      </c>
      <c r="F57" s="294">
        <v>0.52141935837975795</v>
      </c>
    </row>
    <row r="58" spans="2:6">
      <c r="B58" s="71">
        <v>5104203</v>
      </c>
      <c r="C58" s="2" t="s">
        <v>49</v>
      </c>
      <c r="D58" s="511">
        <v>15740</v>
      </c>
      <c r="E58" s="292">
        <v>11</v>
      </c>
      <c r="F58" s="294">
        <v>0.69885641677255406</v>
      </c>
    </row>
    <row r="59" spans="2:6">
      <c r="B59" s="71">
        <v>5104500</v>
      </c>
      <c r="C59" s="2" t="s">
        <v>50</v>
      </c>
      <c r="D59" s="511">
        <v>2806</v>
      </c>
      <c r="E59" s="292">
        <v>2</v>
      </c>
      <c r="F59" s="294">
        <v>0.71275837491090521</v>
      </c>
    </row>
    <row r="60" spans="2:6">
      <c r="B60" s="71">
        <v>5104526</v>
      </c>
      <c r="C60" s="2" t="s">
        <v>51</v>
      </c>
      <c r="D60" s="511">
        <v>8182</v>
      </c>
      <c r="E60" s="292">
        <v>5</v>
      </c>
      <c r="F60" s="294">
        <v>0.61109753116597409</v>
      </c>
    </row>
    <row r="61" spans="2:6">
      <c r="B61" s="71">
        <v>5104542</v>
      </c>
      <c r="C61" s="2" t="s">
        <v>52</v>
      </c>
      <c r="D61" s="511">
        <v>7030</v>
      </c>
      <c r="E61" s="292">
        <v>5</v>
      </c>
      <c r="F61" s="294">
        <v>0.71123755334281658</v>
      </c>
    </row>
    <row r="62" spans="2:6">
      <c r="B62" s="71">
        <v>5104559</v>
      </c>
      <c r="C62" s="2" t="s">
        <v>53</v>
      </c>
      <c r="D62" s="511">
        <v>3609</v>
      </c>
      <c r="E62" s="292">
        <v>2</v>
      </c>
      <c r="F62" s="294">
        <v>0.55417013022998063</v>
      </c>
    </row>
    <row r="63" spans="2:6">
      <c r="B63" s="71">
        <v>5104609</v>
      </c>
      <c r="C63" s="2" t="s">
        <v>54</v>
      </c>
      <c r="D63" s="511">
        <v>13727</v>
      </c>
      <c r="E63" s="292">
        <v>11</v>
      </c>
      <c r="F63" s="294">
        <v>0.80134042398193339</v>
      </c>
    </row>
    <row r="64" spans="2:6">
      <c r="B64" s="71">
        <v>5104807</v>
      </c>
      <c r="C64" s="2" t="s">
        <v>55</v>
      </c>
      <c r="D64" s="511">
        <v>27696</v>
      </c>
      <c r="E64" s="292">
        <v>17</v>
      </c>
      <c r="F64" s="294">
        <v>0.6138070479491623</v>
      </c>
    </row>
    <row r="65" spans="2:6">
      <c r="B65" s="71">
        <v>5104906</v>
      </c>
      <c r="C65" s="2" t="s">
        <v>56</v>
      </c>
      <c r="D65" s="511">
        <v>8420</v>
      </c>
      <c r="E65" s="292">
        <v>7</v>
      </c>
      <c r="F65" s="294">
        <v>0.83135391923990498</v>
      </c>
    </row>
    <row r="66" spans="2:6">
      <c r="B66" s="71">
        <v>5105002</v>
      </c>
      <c r="C66" s="2" t="s">
        <v>57</v>
      </c>
      <c r="D66" s="511">
        <v>8377</v>
      </c>
      <c r="E66" s="292">
        <v>7</v>
      </c>
      <c r="F66" s="294">
        <v>0.83562134415661937</v>
      </c>
    </row>
    <row r="67" spans="2:6">
      <c r="B67" s="71">
        <v>5105101</v>
      </c>
      <c r="C67" s="2" t="s">
        <v>58</v>
      </c>
      <c r="D67" s="511">
        <v>35275</v>
      </c>
      <c r="E67" s="292">
        <v>16</v>
      </c>
      <c r="F67" s="294">
        <v>0.45357902197023386</v>
      </c>
    </row>
    <row r="68" spans="2:6">
      <c r="B68" s="71">
        <v>5105150</v>
      </c>
      <c r="C68" s="2" t="s">
        <v>59</v>
      </c>
      <c r="D68" s="511">
        <v>41190</v>
      </c>
      <c r="E68" s="292">
        <v>20</v>
      </c>
      <c r="F68" s="294">
        <v>0.48555474629764506</v>
      </c>
    </row>
    <row r="69" spans="2:6">
      <c r="B69" s="71">
        <v>5105176</v>
      </c>
      <c r="C69" s="2" t="s">
        <v>60</v>
      </c>
      <c r="D69" s="511">
        <v>16811</v>
      </c>
      <c r="E69" s="292">
        <v>6</v>
      </c>
      <c r="F69" s="294">
        <v>0.35690916661709599</v>
      </c>
    </row>
    <row r="70" spans="2:6">
      <c r="B70" s="71">
        <v>5105200</v>
      </c>
      <c r="C70" s="2" t="s">
        <v>61</v>
      </c>
      <c r="D70" s="511">
        <v>11124</v>
      </c>
      <c r="E70" s="292">
        <v>9</v>
      </c>
      <c r="F70" s="294">
        <v>0.80906148867313921</v>
      </c>
    </row>
    <row r="71" spans="2:6">
      <c r="B71" s="71">
        <v>5105234</v>
      </c>
      <c r="C71" s="2" t="s">
        <v>62</v>
      </c>
      <c r="D71" s="511">
        <v>6246</v>
      </c>
      <c r="E71" s="292">
        <v>4</v>
      </c>
      <c r="F71" s="294">
        <v>0.64040986231187957</v>
      </c>
    </row>
    <row r="72" spans="2:6">
      <c r="B72" s="71">
        <v>5105259</v>
      </c>
      <c r="C72" s="2" t="s">
        <v>63</v>
      </c>
      <c r="D72" s="511">
        <v>69671</v>
      </c>
      <c r="E72" s="292">
        <v>35</v>
      </c>
      <c r="F72" s="294">
        <v>0.50236109715663613</v>
      </c>
    </row>
    <row r="73" spans="2:6">
      <c r="B73" s="71">
        <v>5105309</v>
      </c>
      <c r="C73" s="2" t="s">
        <v>64</v>
      </c>
      <c r="D73" s="511">
        <v>2036</v>
      </c>
      <c r="E73" s="292">
        <v>3</v>
      </c>
      <c r="F73" s="294">
        <v>1.4734774066797642</v>
      </c>
    </row>
    <row r="74" spans="2:6">
      <c r="B74" s="71">
        <v>5105580</v>
      </c>
      <c r="C74" s="2" t="s">
        <v>65</v>
      </c>
      <c r="D74" s="511">
        <v>10107</v>
      </c>
      <c r="E74" s="292">
        <v>8</v>
      </c>
      <c r="F74" s="294">
        <v>0.79153062234095184</v>
      </c>
    </row>
    <row r="75" spans="2:6">
      <c r="B75" s="71">
        <v>5105606</v>
      </c>
      <c r="C75" s="2" t="s">
        <v>66</v>
      </c>
      <c r="D75" s="511">
        <v>17017</v>
      </c>
      <c r="E75" s="292">
        <v>12</v>
      </c>
      <c r="F75" s="294">
        <v>0.70517717576541106</v>
      </c>
    </row>
    <row r="76" spans="2:6">
      <c r="B76" s="71">
        <v>5105622</v>
      </c>
      <c r="C76" s="2" t="s">
        <v>67</v>
      </c>
      <c r="D76" s="511">
        <v>28135</v>
      </c>
      <c r="E76" s="292">
        <v>9</v>
      </c>
      <c r="F76" s="294">
        <v>0.31988626266216458</v>
      </c>
    </row>
    <row r="77" spans="2:6">
      <c r="B77" s="71">
        <v>5105903</v>
      </c>
      <c r="C77" s="2" t="s">
        <v>68</v>
      </c>
      <c r="D77" s="511">
        <v>15332</v>
      </c>
      <c r="E77" s="292">
        <v>11</v>
      </c>
      <c r="F77" s="294">
        <v>0.71745369162535866</v>
      </c>
    </row>
    <row r="78" spans="2:6">
      <c r="B78" s="71">
        <v>5106000</v>
      </c>
      <c r="C78" s="2" t="s">
        <v>69</v>
      </c>
      <c r="D78" s="511">
        <v>5858</v>
      </c>
      <c r="E78" s="292">
        <v>6</v>
      </c>
      <c r="F78" s="294">
        <v>1.0242403550699897</v>
      </c>
    </row>
    <row r="79" spans="2:6">
      <c r="B79" s="71">
        <v>5106109</v>
      </c>
      <c r="C79" s="2" t="s">
        <v>70</v>
      </c>
      <c r="D79" s="511">
        <v>13093</v>
      </c>
      <c r="E79" s="292">
        <v>8</v>
      </c>
      <c r="F79" s="294">
        <v>0.61101351867410059</v>
      </c>
    </row>
    <row r="80" spans="2:6">
      <c r="B80" s="71">
        <v>5106158</v>
      </c>
      <c r="C80" s="2" t="s">
        <v>71</v>
      </c>
      <c r="D80" s="511">
        <v>16052</v>
      </c>
      <c r="E80" s="292">
        <v>9</v>
      </c>
      <c r="F80" s="294">
        <v>0.56067779715923249</v>
      </c>
    </row>
    <row r="81" spans="2:6">
      <c r="B81" s="71">
        <v>5106208</v>
      </c>
      <c r="C81" s="2" t="s">
        <v>72</v>
      </c>
      <c r="D81" s="511">
        <v>3656</v>
      </c>
      <c r="E81" s="292">
        <v>5</v>
      </c>
      <c r="F81" s="294">
        <v>1.3676148796498906</v>
      </c>
    </row>
    <row r="82" spans="2:6">
      <c r="B82" s="71">
        <v>5106216</v>
      </c>
      <c r="C82" s="2" t="s">
        <v>73</v>
      </c>
      <c r="D82" s="511">
        <v>12876</v>
      </c>
      <c r="E82" s="292">
        <v>7</v>
      </c>
      <c r="F82" s="294">
        <v>0.54364709537123335</v>
      </c>
    </row>
    <row r="83" spans="2:6">
      <c r="B83" s="71">
        <v>5108808</v>
      </c>
      <c r="C83" s="2" t="s">
        <v>74</v>
      </c>
      <c r="D83" s="511">
        <v>4407</v>
      </c>
      <c r="E83" s="292">
        <v>3</v>
      </c>
      <c r="F83" s="294">
        <v>0.6807351940095302</v>
      </c>
    </row>
    <row r="84" spans="2:6">
      <c r="B84" s="71">
        <v>5106182</v>
      </c>
      <c r="C84" s="2" t="s">
        <v>75</v>
      </c>
      <c r="D84" s="511">
        <v>6861</v>
      </c>
      <c r="E84" s="292">
        <v>6</v>
      </c>
      <c r="F84" s="294">
        <v>0.87450808919982514</v>
      </c>
    </row>
    <row r="85" spans="2:6">
      <c r="B85" s="71">
        <v>5108857</v>
      </c>
      <c r="C85" s="2" t="s">
        <v>76</v>
      </c>
      <c r="D85" s="511">
        <v>3332</v>
      </c>
      <c r="E85" s="292">
        <v>3</v>
      </c>
      <c r="F85" s="294">
        <v>0.90036014405762299</v>
      </c>
    </row>
    <row r="86" spans="2:6">
      <c r="B86" s="71">
        <v>5108907</v>
      </c>
      <c r="C86" s="2" t="s">
        <v>77</v>
      </c>
      <c r="D86" s="511">
        <v>9056</v>
      </c>
      <c r="E86" s="292">
        <v>7</v>
      </c>
      <c r="F86" s="294">
        <v>0.7729681978798586</v>
      </c>
    </row>
    <row r="87" spans="2:6">
      <c r="B87" s="71">
        <v>5108956</v>
      </c>
      <c r="C87" s="2" t="s">
        <v>78</v>
      </c>
      <c r="D87" s="511">
        <v>9375</v>
      </c>
      <c r="E87" s="292">
        <v>7</v>
      </c>
      <c r="F87" s="294">
        <v>0.74666666666666659</v>
      </c>
    </row>
    <row r="88" spans="2:6">
      <c r="B88" s="71">
        <v>5106224</v>
      </c>
      <c r="C88" s="2" t="s">
        <v>79</v>
      </c>
      <c r="D88" s="511">
        <v>48222</v>
      </c>
      <c r="E88" s="292">
        <v>23</v>
      </c>
      <c r="F88" s="294">
        <v>0.47696072332130562</v>
      </c>
    </row>
    <row r="89" spans="2:6">
      <c r="B89" s="71">
        <v>5106174</v>
      </c>
      <c r="C89" s="2" t="s">
        <v>80</v>
      </c>
      <c r="D89" s="511">
        <v>4013</v>
      </c>
      <c r="E89" s="292">
        <v>4</v>
      </c>
      <c r="F89" s="294">
        <v>0.99676052828308004</v>
      </c>
    </row>
    <row r="90" spans="2:6">
      <c r="B90" s="71">
        <v>5106232</v>
      </c>
      <c r="C90" s="2" t="s">
        <v>81</v>
      </c>
      <c r="D90" s="511">
        <v>20820</v>
      </c>
      <c r="E90" s="292">
        <v>10</v>
      </c>
      <c r="F90" s="294">
        <v>0.48030739673390971</v>
      </c>
    </row>
    <row r="91" spans="2:6">
      <c r="B91" s="71">
        <v>5106190</v>
      </c>
      <c r="C91" s="2" t="s">
        <v>82</v>
      </c>
      <c r="D91" s="511">
        <v>3755</v>
      </c>
      <c r="E91" s="292">
        <v>4</v>
      </c>
      <c r="F91" s="294">
        <v>1.0652463382157122</v>
      </c>
    </row>
    <row r="92" spans="2:6">
      <c r="B92" s="71">
        <v>5106240</v>
      </c>
      <c r="C92" s="2" t="s">
        <v>83</v>
      </c>
      <c r="D92" s="511">
        <v>12492</v>
      </c>
      <c r="E92" s="292">
        <v>9</v>
      </c>
      <c r="F92" s="294">
        <v>0.72046109510086453</v>
      </c>
    </row>
    <row r="93" spans="2:6">
      <c r="B93" s="71">
        <v>5106257</v>
      </c>
      <c r="C93" s="2" t="s">
        <v>84</v>
      </c>
      <c r="D93" s="511">
        <v>21695</v>
      </c>
      <c r="E93" s="292">
        <v>10</v>
      </c>
      <c r="F93" s="294">
        <v>0.46093569946992391</v>
      </c>
    </row>
    <row r="94" spans="2:6">
      <c r="B94" s="71">
        <v>5106273</v>
      </c>
      <c r="C94" s="2" t="s">
        <v>85</v>
      </c>
      <c r="D94" s="511">
        <v>4069</v>
      </c>
      <c r="E94" s="292">
        <v>5</v>
      </c>
      <c r="F94" s="294">
        <v>1.2288031457360531</v>
      </c>
    </row>
    <row r="95" spans="2:6">
      <c r="B95" s="71">
        <v>5106265</v>
      </c>
      <c r="C95" s="2" t="s">
        <v>86</v>
      </c>
      <c r="D95" s="511">
        <v>9545</v>
      </c>
      <c r="E95" s="292">
        <v>6</v>
      </c>
      <c r="F95" s="294">
        <v>0.62860136196961758</v>
      </c>
    </row>
    <row r="96" spans="2:6">
      <c r="B96" s="71">
        <v>5106315</v>
      </c>
      <c r="C96" s="2" t="s">
        <v>87</v>
      </c>
      <c r="D96" s="511">
        <v>2769</v>
      </c>
      <c r="E96" s="292">
        <v>3</v>
      </c>
      <c r="F96" s="294">
        <v>1.0834236186348862</v>
      </c>
    </row>
    <row r="97" spans="2:6">
      <c r="B97" s="71">
        <v>5106281</v>
      </c>
      <c r="C97" s="2" t="s">
        <v>88</v>
      </c>
      <c r="D97" s="511">
        <v>4837</v>
      </c>
      <c r="E97" s="292">
        <v>6</v>
      </c>
      <c r="F97" s="294">
        <v>1.2404382881951623</v>
      </c>
    </row>
    <row r="98" spans="2:6">
      <c r="B98" s="71">
        <v>5106299</v>
      </c>
      <c r="C98" s="2" t="s">
        <v>89</v>
      </c>
      <c r="D98" s="511">
        <v>11291</v>
      </c>
      <c r="E98" s="292">
        <v>8</v>
      </c>
      <c r="F98" s="294">
        <v>0.70852891683641839</v>
      </c>
    </row>
    <row r="99" spans="2:6">
      <c r="B99" s="71">
        <v>5106307</v>
      </c>
      <c r="C99" s="2" t="s">
        <v>90</v>
      </c>
      <c r="D99" s="511">
        <v>23250</v>
      </c>
      <c r="E99" s="292">
        <v>11</v>
      </c>
      <c r="F99" s="294">
        <v>0.4731182795698925</v>
      </c>
    </row>
    <row r="100" spans="2:6">
      <c r="B100" s="71">
        <v>5106372</v>
      </c>
      <c r="C100" s="2" t="s">
        <v>91</v>
      </c>
      <c r="D100" s="511">
        <v>17547</v>
      </c>
      <c r="E100" s="292">
        <v>9</v>
      </c>
      <c r="F100" s="294">
        <v>0.51290818943409133</v>
      </c>
    </row>
    <row r="101" spans="2:6">
      <c r="B101" s="71">
        <v>5106422</v>
      </c>
      <c r="C101" s="2" t="s">
        <v>92</v>
      </c>
      <c r="D101" s="511">
        <v>35695</v>
      </c>
      <c r="E101" s="292">
        <v>14</v>
      </c>
      <c r="F101" s="294">
        <v>0.39221179436895925</v>
      </c>
    </row>
    <row r="102" spans="2:6">
      <c r="B102" s="71">
        <v>5106455</v>
      </c>
      <c r="C102" s="2" t="s">
        <v>93</v>
      </c>
      <c r="D102" s="511">
        <v>2637</v>
      </c>
      <c r="E102" s="292">
        <v>3</v>
      </c>
      <c r="F102" s="294">
        <v>1.1376564277588168</v>
      </c>
    </row>
    <row r="103" spans="2:6">
      <c r="B103" s="71">
        <v>5106505</v>
      </c>
      <c r="C103" s="2" t="s">
        <v>94</v>
      </c>
      <c r="D103" s="511">
        <v>33386</v>
      </c>
      <c r="E103" s="292">
        <v>19</v>
      </c>
      <c r="F103" s="294">
        <v>0.56910082070328871</v>
      </c>
    </row>
    <row r="104" spans="2:6">
      <c r="B104" s="71">
        <v>5106653</v>
      </c>
      <c r="C104" s="2" t="s">
        <v>95</v>
      </c>
      <c r="D104" s="511">
        <v>6972</v>
      </c>
      <c r="E104" s="292">
        <v>7</v>
      </c>
      <c r="F104" s="294">
        <v>1.0040160642570279</v>
      </c>
    </row>
    <row r="105" spans="2:6">
      <c r="B105" s="71">
        <v>5106703</v>
      </c>
      <c r="C105" s="2" t="s">
        <v>96</v>
      </c>
      <c r="D105" s="511">
        <v>1525</v>
      </c>
      <c r="E105" s="292">
        <v>3</v>
      </c>
      <c r="F105" s="294">
        <v>1.9672131147540983</v>
      </c>
    </row>
    <row r="106" spans="2:6">
      <c r="B106" s="71">
        <v>5106752</v>
      </c>
      <c r="C106" s="2" t="s">
        <v>97</v>
      </c>
      <c r="D106" s="511">
        <v>46105</v>
      </c>
      <c r="E106" s="292">
        <v>21</v>
      </c>
      <c r="F106" s="294">
        <v>0.4554820518381954</v>
      </c>
    </row>
    <row r="107" spans="2:6">
      <c r="B107" s="71">
        <v>5106778</v>
      </c>
      <c r="C107" s="2" t="s">
        <v>98</v>
      </c>
      <c r="D107" s="511">
        <v>12849</v>
      </c>
      <c r="E107" s="292">
        <v>8</v>
      </c>
      <c r="F107" s="294">
        <v>0.62261654603471095</v>
      </c>
    </row>
    <row r="108" spans="2:6">
      <c r="B108" s="71">
        <v>5106802</v>
      </c>
      <c r="C108" s="2" t="s">
        <v>99</v>
      </c>
      <c r="D108" s="511">
        <v>5344</v>
      </c>
      <c r="E108" s="292">
        <v>7</v>
      </c>
      <c r="F108" s="294">
        <v>1.3098802395209579</v>
      </c>
    </row>
    <row r="109" spans="2:6">
      <c r="B109" s="71">
        <v>5106828</v>
      </c>
      <c r="C109" s="2" t="s">
        <v>100</v>
      </c>
      <c r="D109" s="511">
        <v>12176</v>
      </c>
      <c r="E109" s="292">
        <v>10</v>
      </c>
      <c r="F109" s="294">
        <v>0.82128777923784491</v>
      </c>
    </row>
    <row r="110" spans="2:6">
      <c r="B110" s="71">
        <v>5106851</v>
      </c>
      <c r="C110" s="2" t="s">
        <v>101</v>
      </c>
      <c r="D110" s="511">
        <v>2794</v>
      </c>
      <c r="E110" s="292">
        <v>4</v>
      </c>
      <c r="F110" s="294">
        <v>1.4316392269148175</v>
      </c>
    </row>
    <row r="111" spans="2:6">
      <c r="B111" s="71">
        <v>5107008</v>
      </c>
      <c r="C111" s="2" t="s">
        <v>102</v>
      </c>
      <c r="D111" s="511">
        <v>15936</v>
      </c>
      <c r="E111" s="292">
        <v>10</v>
      </c>
      <c r="F111" s="294">
        <v>0.6275100401606426</v>
      </c>
    </row>
    <row r="112" spans="2:6">
      <c r="B112" s="71">
        <v>5107040</v>
      </c>
      <c r="C112" s="2" t="s">
        <v>103</v>
      </c>
      <c r="D112" s="511">
        <v>63876</v>
      </c>
      <c r="E112" s="292">
        <v>32</v>
      </c>
      <c r="F112" s="294">
        <v>0.50097063059678126</v>
      </c>
    </row>
    <row r="113" spans="2:6">
      <c r="B113" s="71">
        <v>5107065</v>
      </c>
      <c r="C113" s="2" t="s">
        <v>104</v>
      </c>
      <c r="D113" s="511">
        <v>18386</v>
      </c>
      <c r="E113" s="292">
        <v>18</v>
      </c>
      <c r="F113" s="294">
        <v>0.97900576525617311</v>
      </c>
    </row>
    <row r="114" spans="2:6">
      <c r="B114" s="71">
        <v>5107156</v>
      </c>
      <c r="C114" s="2" t="s">
        <v>105</v>
      </c>
      <c r="D114" s="511">
        <v>2754</v>
      </c>
      <c r="E114" s="292">
        <v>3</v>
      </c>
      <c r="F114" s="294">
        <v>1.0893246187363836</v>
      </c>
    </row>
    <row r="115" spans="2:6">
      <c r="B115" s="71">
        <v>5107180</v>
      </c>
      <c r="C115" s="2" t="s">
        <v>106</v>
      </c>
      <c r="D115" s="511">
        <v>10450</v>
      </c>
      <c r="E115" s="292">
        <v>4</v>
      </c>
      <c r="F115" s="294">
        <v>0.38277511961722488</v>
      </c>
    </row>
    <row r="116" spans="2:6">
      <c r="B116" s="71">
        <v>5107198</v>
      </c>
      <c r="C116" s="2" t="s">
        <v>107</v>
      </c>
      <c r="D116" s="511">
        <v>2439</v>
      </c>
      <c r="E116" s="292">
        <v>3</v>
      </c>
      <c r="F116" s="294">
        <v>1.2300123001230012</v>
      </c>
    </row>
    <row r="117" spans="2:6">
      <c r="B117" s="71">
        <v>5107206</v>
      </c>
      <c r="C117" s="2" t="s">
        <v>108</v>
      </c>
      <c r="D117" s="511">
        <v>5147</v>
      </c>
      <c r="E117" s="292">
        <v>4</v>
      </c>
      <c r="F117" s="294">
        <v>0.77715173887701583</v>
      </c>
    </row>
    <row r="118" spans="2:6">
      <c r="B118" s="71">
        <v>5107578</v>
      </c>
      <c r="C118" s="2" t="s">
        <v>109</v>
      </c>
      <c r="D118" s="511">
        <v>4069</v>
      </c>
      <c r="E118" s="292">
        <v>4</v>
      </c>
      <c r="F118" s="294">
        <v>0.98304251658884234</v>
      </c>
    </row>
    <row r="119" spans="2:6">
      <c r="B119" s="71">
        <v>5107602</v>
      </c>
      <c r="C119" s="2" t="s">
        <v>110</v>
      </c>
      <c r="D119" s="511">
        <v>239613</v>
      </c>
      <c r="E119" s="292">
        <v>109</v>
      </c>
      <c r="F119" s="294">
        <v>0.45490019322824721</v>
      </c>
    </row>
    <row r="120" spans="2:6">
      <c r="B120" s="71">
        <v>5107701</v>
      </c>
      <c r="C120" s="2" t="s">
        <v>111</v>
      </c>
      <c r="D120" s="511">
        <v>16999</v>
      </c>
      <c r="E120" s="292">
        <v>12</v>
      </c>
      <c r="F120" s="294">
        <v>0.70592387787516919</v>
      </c>
    </row>
    <row r="121" spans="2:6">
      <c r="B121" s="71">
        <v>5107750</v>
      </c>
      <c r="C121" s="2" t="s">
        <v>112</v>
      </c>
      <c r="D121" s="511">
        <v>3226</v>
      </c>
      <c r="E121" s="292">
        <v>5</v>
      </c>
      <c r="F121" s="294">
        <v>1.5499070055796653</v>
      </c>
    </row>
    <row r="122" spans="2:6">
      <c r="B122" s="71">
        <v>5107248</v>
      </c>
      <c r="C122" s="2" t="s">
        <v>113</v>
      </c>
      <c r="D122" s="511">
        <v>4600</v>
      </c>
      <c r="E122" s="292">
        <v>4</v>
      </c>
      <c r="F122" s="294">
        <v>0.86956521739130443</v>
      </c>
    </row>
    <row r="123" spans="2:6">
      <c r="B123" s="71">
        <v>5107743</v>
      </c>
      <c r="C123" s="2" t="s">
        <v>114</v>
      </c>
      <c r="D123" s="511">
        <v>2700</v>
      </c>
      <c r="E123" s="292">
        <v>2</v>
      </c>
      <c r="F123" s="294">
        <v>0.7407407407407407</v>
      </c>
    </row>
    <row r="124" spans="2:6">
      <c r="B124" s="71">
        <v>5107768</v>
      </c>
      <c r="C124" s="2" t="s">
        <v>115</v>
      </c>
      <c r="D124" s="511">
        <v>3602</v>
      </c>
      <c r="E124" s="292">
        <v>3</v>
      </c>
      <c r="F124" s="294">
        <v>0.83287062742920603</v>
      </c>
    </row>
    <row r="125" spans="2:6">
      <c r="B125" s="71">
        <v>5107776</v>
      </c>
      <c r="C125" s="2" t="s">
        <v>116</v>
      </c>
      <c r="D125" s="511">
        <v>8547</v>
      </c>
      <c r="E125" s="292">
        <v>5</v>
      </c>
      <c r="F125" s="294">
        <v>0.58500058500058494</v>
      </c>
    </row>
    <row r="126" spans="2:6">
      <c r="B126" s="71">
        <v>5107263</v>
      </c>
      <c r="C126" s="2" t="s">
        <v>117</v>
      </c>
      <c r="D126" s="511">
        <v>3164</v>
      </c>
      <c r="E126" s="292">
        <v>3</v>
      </c>
      <c r="F126" s="294">
        <v>0.94816687737041716</v>
      </c>
    </row>
    <row r="127" spans="2:6">
      <c r="B127" s="71">
        <v>5107792</v>
      </c>
      <c r="C127" s="2" t="s">
        <v>118</v>
      </c>
      <c r="D127" s="511">
        <v>5459</v>
      </c>
      <c r="E127" s="292">
        <v>3</v>
      </c>
      <c r="F127" s="294">
        <v>0.54955119985345302</v>
      </c>
    </row>
    <row r="128" spans="2:6">
      <c r="B128" s="71">
        <v>5107800</v>
      </c>
      <c r="C128" s="2" t="s">
        <v>119</v>
      </c>
      <c r="D128" s="511">
        <v>17188</v>
      </c>
      <c r="E128" s="292">
        <v>15</v>
      </c>
      <c r="F128" s="294">
        <v>0.87270188503607171</v>
      </c>
    </row>
    <row r="129" spans="2:6">
      <c r="B129" s="71">
        <v>5107859</v>
      </c>
      <c r="C129" s="2" t="s">
        <v>120</v>
      </c>
      <c r="D129" s="511">
        <v>11934</v>
      </c>
      <c r="E129" s="292">
        <v>9</v>
      </c>
      <c r="F129" s="294">
        <v>0.75414781297134237</v>
      </c>
    </row>
    <row r="130" spans="2:6">
      <c r="B130" s="71">
        <v>5107297</v>
      </c>
      <c r="C130" s="2" t="s">
        <v>121</v>
      </c>
      <c r="D130" s="511">
        <v>4102</v>
      </c>
      <c r="E130" s="292">
        <v>4</v>
      </c>
      <c r="F130" s="294">
        <v>0.97513408093612863</v>
      </c>
    </row>
    <row r="131" spans="2:6">
      <c r="B131" s="71">
        <v>5107305</v>
      </c>
      <c r="C131" s="2" t="s">
        <v>122</v>
      </c>
      <c r="D131" s="511">
        <v>21351</v>
      </c>
      <c r="E131" s="292">
        <v>13</v>
      </c>
      <c r="F131" s="294">
        <v>0.60887077888623486</v>
      </c>
    </row>
    <row r="132" spans="2:6">
      <c r="B132" s="71">
        <v>5107354</v>
      </c>
      <c r="C132" s="2" t="s">
        <v>123</v>
      </c>
      <c r="D132" s="511">
        <v>5646</v>
      </c>
      <c r="E132" s="292">
        <v>4</v>
      </c>
      <c r="F132" s="294">
        <v>0.70846617074034712</v>
      </c>
    </row>
    <row r="133" spans="2:6">
      <c r="B133" s="71">
        <v>5107107</v>
      </c>
      <c r="C133" s="2" t="s">
        <v>124</v>
      </c>
      <c r="D133" s="511">
        <v>18788</v>
      </c>
      <c r="E133" s="292">
        <v>7</v>
      </c>
      <c r="F133" s="294">
        <v>0.37257824143070045</v>
      </c>
    </row>
    <row r="134" spans="2:6">
      <c r="B134" s="71">
        <v>5107404</v>
      </c>
      <c r="C134" s="2" t="s">
        <v>125</v>
      </c>
      <c r="D134" s="511">
        <v>4823</v>
      </c>
      <c r="E134" s="292">
        <v>5</v>
      </c>
      <c r="F134" s="294">
        <v>1.0366991499066971</v>
      </c>
    </row>
    <row r="135" spans="2:6">
      <c r="B135" s="71">
        <v>5107875</v>
      </c>
      <c r="C135" s="2" t="s">
        <v>126</v>
      </c>
      <c r="D135" s="511">
        <v>27485</v>
      </c>
      <c r="E135" s="292">
        <v>11</v>
      </c>
      <c r="F135" s="294">
        <v>0.40021830089139532</v>
      </c>
    </row>
    <row r="136" spans="2:6">
      <c r="B136" s="71">
        <v>5107883</v>
      </c>
      <c r="C136" s="2" t="s">
        <v>127</v>
      </c>
      <c r="D136" s="511">
        <v>1705</v>
      </c>
      <c r="E136" s="292">
        <v>3</v>
      </c>
      <c r="F136" s="294">
        <v>1.7595307917888563</v>
      </c>
    </row>
    <row r="137" spans="2:6">
      <c r="B137" s="71">
        <v>5107909</v>
      </c>
      <c r="C137" s="2" t="s">
        <v>128</v>
      </c>
      <c r="D137" s="511">
        <v>148960</v>
      </c>
      <c r="E137" s="292">
        <v>57</v>
      </c>
      <c r="F137" s="294">
        <v>0.38265306122448978</v>
      </c>
    </row>
    <row r="138" spans="2:6">
      <c r="B138" s="71">
        <v>5107925</v>
      </c>
      <c r="C138" s="2" t="s">
        <v>129</v>
      </c>
      <c r="D138" s="511">
        <v>94941</v>
      </c>
      <c r="E138" s="292">
        <v>57</v>
      </c>
      <c r="F138" s="294">
        <v>0.60037286314658578</v>
      </c>
    </row>
    <row r="139" spans="2:6">
      <c r="B139" s="71">
        <v>5107941</v>
      </c>
      <c r="C139" s="2" t="s">
        <v>130</v>
      </c>
      <c r="D139" s="511">
        <v>9357</v>
      </c>
      <c r="E139" s="292">
        <v>8</v>
      </c>
      <c r="F139" s="294">
        <v>0.85497488511274977</v>
      </c>
    </row>
    <row r="140" spans="2:6">
      <c r="B140" s="71">
        <v>5107958</v>
      </c>
      <c r="C140" s="2" t="s">
        <v>131</v>
      </c>
      <c r="D140" s="511">
        <v>107631</v>
      </c>
      <c r="E140" s="292">
        <v>35</v>
      </c>
      <c r="F140" s="294">
        <v>0.32518512324516169</v>
      </c>
    </row>
    <row r="141" spans="2:6">
      <c r="B141" s="71">
        <v>5108006</v>
      </c>
      <c r="C141" s="2" t="s">
        <v>132</v>
      </c>
      <c r="D141" s="511">
        <v>14380</v>
      </c>
      <c r="E141" s="292">
        <v>9</v>
      </c>
      <c r="F141" s="294">
        <v>0.62586926286509037</v>
      </c>
    </row>
    <row r="142" spans="2:6">
      <c r="B142" s="71">
        <v>5108055</v>
      </c>
      <c r="C142" s="2" t="s">
        <v>133</v>
      </c>
      <c r="D142" s="511">
        <v>9284</v>
      </c>
      <c r="E142" s="292">
        <v>8</v>
      </c>
      <c r="F142" s="294">
        <v>0.86169754416199917</v>
      </c>
    </row>
    <row r="143" spans="2:6">
      <c r="B143" s="71">
        <v>5108105</v>
      </c>
      <c r="C143" s="2" t="s">
        <v>134</v>
      </c>
      <c r="D143" s="511">
        <v>3761</v>
      </c>
      <c r="E143" s="292">
        <v>3</v>
      </c>
      <c r="F143" s="294">
        <v>0.79766019675618183</v>
      </c>
    </row>
    <row r="144" spans="2:6">
      <c r="B144" s="71">
        <v>5108204</v>
      </c>
      <c r="C144" s="2" t="s">
        <v>135</v>
      </c>
      <c r="D144" s="511">
        <v>3487</v>
      </c>
      <c r="E144" s="292">
        <v>5</v>
      </c>
      <c r="F144" s="294">
        <v>1.4338973329509608</v>
      </c>
    </row>
    <row r="145" spans="2:6">
      <c r="B145" s="71">
        <v>5108303</v>
      </c>
      <c r="C145" s="2" t="s">
        <v>136</v>
      </c>
      <c r="D145" s="511">
        <v>3455</v>
      </c>
      <c r="E145" s="292">
        <v>5</v>
      </c>
      <c r="F145" s="294">
        <v>1.4471780028943559</v>
      </c>
    </row>
    <row r="146" spans="2:6">
      <c r="B146" s="71">
        <v>5108352</v>
      </c>
      <c r="C146" s="2" t="s">
        <v>137</v>
      </c>
      <c r="D146" s="511">
        <v>3124</v>
      </c>
      <c r="E146" s="292">
        <v>5</v>
      </c>
      <c r="F146" s="294">
        <v>1.6005121638924455</v>
      </c>
    </row>
    <row r="147" spans="2:6">
      <c r="B147" s="71">
        <v>5108402</v>
      </c>
      <c r="C147" s="2" t="s">
        <v>138</v>
      </c>
      <c r="D147" s="511">
        <v>290383</v>
      </c>
      <c r="E147" s="292">
        <v>43</v>
      </c>
      <c r="F147" s="294">
        <v>0.14808029395660216</v>
      </c>
    </row>
    <row r="148" spans="2:6">
      <c r="B148" s="71">
        <v>5108501</v>
      </c>
      <c r="C148" s="2" t="s">
        <v>139</v>
      </c>
      <c r="D148" s="511">
        <v>11731</v>
      </c>
      <c r="E148" s="292">
        <v>6</v>
      </c>
      <c r="F148" s="294">
        <v>0.51146534822265799</v>
      </c>
    </row>
    <row r="149" spans="2:6">
      <c r="B149" s="71">
        <v>5105507</v>
      </c>
      <c r="C149" s="2" t="s">
        <v>140</v>
      </c>
      <c r="D149" s="511">
        <v>16412</v>
      </c>
      <c r="E149" s="292">
        <v>12</v>
      </c>
      <c r="F149" s="294">
        <v>0.73117231294175</v>
      </c>
    </row>
    <row r="150" spans="2:6">
      <c r="B150" s="62">
        <v>5108600</v>
      </c>
      <c r="C150" s="6" t="s">
        <v>141</v>
      </c>
      <c r="D150" s="291">
        <v>26946</v>
      </c>
      <c r="E150" s="293">
        <v>11</v>
      </c>
      <c r="F150" s="502">
        <v>0.4082238551176427</v>
      </c>
    </row>
    <row r="151" spans="2:6">
      <c r="B151" t="s">
        <v>275</v>
      </c>
      <c r="D151" s="17"/>
      <c r="E151" s="290"/>
      <c r="F151" s="294"/>
    </row>
    <row r="152" spans="2:6">
      <c r="E152" s="19"/>
      <c r="F152" s="294"/>
    </row>
    <row r="153" spans="2:6">
      <c r="B153" s="17" t="s">
        <v>206</v>
      </c>
    </row>
    <row r="154" spans="2:6">
      <c r="B154" s="19" t="s">
        <v>505</v>
      </c>
    </row>
    <row r="155" spans="2:6">
      <c r="B155" s="424" t="s">
        <v>510</v>
      </c>
    </row>
    <row r="156" spans="2:6">
      <c r="B156" t="s">
        <v>698</v>
      </c>
    </row>
  </sheetData>
  <mergeCells count="1">
    <mergeCell ref="B1:F1"/>
  </mergeCells>
  <hyperlinks>
    <hyperlink ref="B6" location="ÍNDICE!A1" display="VOLTAR"/>
    <hyperlink ref="B155" r:id="rId1" display="https://datasus.saude.gov.br/cnes-equipes-de-saude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theme="9"/>
  </sheetPr>
  <dimension ref="B1:N154"/>
  <sheetViews>
    <sheetView showGridLines="0" workbookViewId="0">
      <selection activeCell="N19" sqref="N19"/>
    </sheetView>
  </sheetViews>
  <sheetFormatPr defaultRowHeight="15"/>
  <cols>
    <col min="3" max="3" width="27.42578125" bestFit="1" customWidth="1"/>
    <col min="4" max="4" width="14.28515625" customWidth="1"/>
    <col min="5" max="11" width="13.140625" customWidth="1"/>
    <col min="12" max="12" width="14.5703125" customWidth="1"/>
    <col min="13" max="14" width="19.28515625" customWidth="1"/>
  </cols>
  <sheetData>
    <row r="1" spans="2:14">
      <c r="B1" s="631" t="s">
        <v>237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2:14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>
      <c r="B3" s="20" t="s">
        <v>735</v>
      </c>
      <c r="G3" s="20"/>
    </row>
    <row r="4" spans="2:14">
      <c r="B4" s="20" t="s">
        <v>606</v>
      </c>
      <c r="G4" s="20"/>
    </row>
    <row r="5" spans="2:14">
      <c r="B5" s="108">
        <v>2021</v>
      </c>
      <c r="G5" s="21"/>
    </row>
    <row r="6" spans="2:14">
      <c r="B6" s="102" t="s">
        <v>302</v>
      </c>
      <c r="G6" s="21"/>
    </row>
    <row r="8" spans="2:14" ht="98.45" customHeight="1">
      <c r="B8" s="15" t="s">
        <v>186</v>
      </c>
      <c r="C8" s="1" t="s">
        <v>0</v>
      </c>
      <c r="D8" s="97" t="s">
        <v>274</v>
      </c>
      <c r="E8" s="95" t="s">
        <v>661</v>
      </c>
      <c r="F8" s="95" t="s">
        <v>210</v>
      </c>
      <c r="G8" s="95" t="s">
        <v>211</v>
      </c>
      <c r="H8" s="95" t="s">
        <v>212</v>
      </c>
      <c r="I8" s="95" t="s">
        <v>213</v>
      </c>
      <c r="J8" s="95" t="s">
        <v>214</v>
      </c>
      <c r="K8" s="95" t="s">
        <v>215</v>
      </c>
      <c r="L8" s="96" t="s">
        <v>216</v>
      </c>
      <c r="M8" s="97" t="s">
        <v>652</v>
      </c>
      <c r="N8" s="95" t="s">
        <v>367</v>
      </c>
    </row>
    <row r="9" spans="2:14" ht="25.9" customHeight="1">
      <c r="B9" s="52" t="s">
        <v>191</v>
      </c>
      <c r="C9" s="7" t="s">
        <v>192</v>
      </c>
      <c r="D9" s="93" t="s">
        <v>193</v>
      </c>
      <c r="E9" s="52" t="s">
        <v>194</v>
      </c>
      <c r="F9" s="52" t="s">
        <v>195</v>
      </c>
      <c r="G9" s="52" t="s">
        <v>196</v>
      </c>
      <c r="H9" s="52" t="s">
        <v>203</v>
      </c>
      <c r="I9" s="52" t="s">
        <v>204</v>
      </c>
      <c r="J9" s="52" t="s">
        <v>279</v>
      </c>
      <c r="K9" s="52" t="s">
        <v>284</v>
      </c>
      <c r="L9" s="86" t="s">
        <v>280</v>
      </c>
      <c r="M9" s="86" t="s">
        <v>289</v>
      </c>
      <c r="N9" s="52" t="s">
        <v>301</v>
      </c>
    </row>
    <row r="10" spans="2:14">
      <c r="B10" s="71">
        <v>5100102</v>
      </c>
      <c r="C10" s="2" t="s">
        <v>1</v>
      </c>
      <c r="D10" s="99">
        <v>5309</v>
      </c>
      <c r="E10" s="55">
        <v>0</v>
      </c>
      <c r="F10" s="55">
        <v>78</v>
      </c>
      <c r="G10" s="55">
        <v>2</v>
      </c>
      <c r="H10" s="47">
        <v>0</v>
      </c>
      <c r="I10" s="47">
        <v>1</v>
      </c>
      <c r="J10" s="47">
        <v>0</v>
      </c>
      <c r="K10" s="47">
        <v>1</v>
      </c>
      <c r="L10" s="48">
        <v>2</v>
      </c>
      <c r="M10" s="48">
        <v>84</v>
      </c>
      <c r="N10" s="38">
        <v>15.822188736108494</v>
      </c>
    </row>
    <row r="11" spans="2:14">
      <c r="B11" s="71">
        <v>5100201</v>
      </c>
      <c r="C11" s="2" t="s">
        <v>2</v>
      </c>
      <c r="D11" s="99">
        <v>26679</v>
      </c>
      <c r="E11" s="511">
        <v>29</v>
      </c>
      <c r="F11" s="511">
        <v>151</v>
      </c>
      <c r="G11" s="511">
        <v>135</v>
      </c>
      <c r="H11" s="47">
        <v>0</v>
      </c>
      <c r="I11" s="47">
        <v>3</v>
      </c>
      <c r="J11" s="47">
        <v>0</v>
      </c>
      <c r="K11" s="47">
        <v>0</v>
      </c>
      <c r="L11" s="48">
        <v>13</v>
      </c>
      <c r="M11" s="48">
        <v>331</v>
      </c>
      <c r="N11" s="38">
        <v>12.406761872633906</v>
      </c>
    </row>
    <row r="12" spans="2:14">
      <c r="B12" s="71">
        <v>5100250</v>
      </c>
      <c r="C12" s="2" t="s">
        <v>3</v>
      </c>
      <c r="D12" s="99">
        <v>52105</v>
      </c>
      <c r="E12" s="511">
        <v>16</v>
      </c>
      <c r="F12" s="511">
        <v>2450</v>
      </c>
      <c r="G12" s="511">
        <v>26</v>
      </c>
      <c r="H12" s="47">
        <v>0</v>
      </c>
      <c r="I12" s="47">
        <v>23</v>
      </c>
      <c r="J12" s="47">
        <v>0</v>
      </c>
      <c r="K12" s="47">
        <v>2</v>
      </c>
      <c r="L12" s="48">
        <v>12</v>
      </c>
      <c r="M12" s="48">
        <v>2529</v>
      </c>
      <c r="N12" s="38">
        <v>48.536608770751364</v>
      </c>
    </row>
    <row r="13" spans="2:14">
      <c r="B13" s="71">
        <v>5100300</v>
      </c>
      <c r="C13" s="2" t="s">
        <v>4</v>
      </c>
      <c r="D13" s="99">
        <v>19714</v>
      </c>
      <c r="E13" s="511">
        <v>4</v>
      </c>
      <c r="F13" s="511">
        <v>100</v>
      </c>
      <c r="G13" s="511">
        <v>4</v>
      </c>
      <c r="H13" s="47">
        <v>0</v>
      </c>
      <c r="I13" s="47">
        <v>1</v>
      </c>
      <c r="J13" s="47">
        <v>0</v>
      </c>
      <c r="K13" s="47">
        <v>0</v>
      </c>
      <c r="L13" s="48">
        <v>3</v>
      </c>
      <c r="M13" s="48">
        <v>112</v>
      </c>
      <c r="N13" s="38">
        <v>5.6812417571269149</v>
      </c>
    </row>
    <row r="14" spans="2:14">
      <c r="B14" s="71">
        <v>5100359</v>
      </c>
      <c r="C14" s="2" t="s">
        <v>5</v>
      </c>
      <c r="D14" s="99">
        <v>7092</v>
      </c>
      <c r="E14" s="511">
        <v>6</v>
      </c>
      <c r="F14" s="511">
        <v>2</v>
      </c>
      <c r="G14" s="511">
        <v>3</v>
      </c>
      <c r="H14" s="47">
        <v>0</v>
      </c>
      <c r="I14" s="47">
        <v>0</v>
      </c>
      <c r="J14" s="47">
        <v>0</v>
      </c>
      <c r="K14" s="47">
        <v>2</v>
      </c>
      <c r="L14" s="48">
        <v>0</v>
      </c>
      <c r="M14" s="48">
        <v>13</v>
      </c>
      <c r="N14" s="38">
        <v>1.8330513254371121</v>
      </c>
    </row>
    <row r="15" spans="2:14">
      <c r="B15" s="71">
        <v>5100409</v>
      </c>
      <c r="C15" s="2" t="s">
        <v>6</v>
      </c>
      <c r="D15" s="99">
        <v>12323</v>
      </c>
      <c r="E15" s="511">
        <v>10</v>
      </c>
      <c r="F15" s="511">
        <v>91</v>
      </c>
      <c r="G15" s="511">
        <v>4</v>
      </c>
      <c r="H15" s="47">
        <v>0</v>
      </c>
      <c r="I15" s="47">
        <v>1</v>
      </c>
      <c r="J15" s="47">
        <v>0</v>
      </c>
      <c r="K15" s="47">
        <v>0</v>
      </c>
      <c r="L15" s="48">
        <v>1</v>
      </c>
      <c r="M15" s="48">
        <v>107</v>
      </c>
      <c r="N15" s="38">
        <v>8.6829505802158558</v>
      </c>
    </row>
    <row r="16" spans="2:14">
      <c r="B16" s="71">
        <v>5100508</v>
      </c>
      <c r="C16" s="2" t="s">
        <v>7</v>
      </c>
      <c r="D16" s="99">
        <v>11587</v>
      </c>
      <c r="E16" s="511">
        <v>4</v>
      </c>
      <c r="F16" s="511">
        <v>28</v>
      </c>
      <c r="G16" s="511">
        <v>3</v>
      </c>
      <c r="H16" s="47">
        <v>0</v>
      </c>
      <c r="I16" s="47">
        <v>2</v>
      </c>
      <c r="J16" s="47">
        <v>1</v>
      </c>
      <c r="K16" s="47">
        <v>0</v>
      </c>
      <c r="L16" s="48">
        <v>1</v>
      </c>
      <c r="M16" s="48">
        <v>39</v>
      </c>
      <c r="N16" s="38">
        <v>3.3658410287391041</v>
      </c>
    </row>
    <row r="17" spans="2:14">
      <c r="B17" s="71">
        <v>5100607</v>
      </c>
      <c r="C17" s="2" t="s">
        <v>8</v>
      </c>
      <c r="D17" s="99">
        <v>11413</v>
      </c>
      <c r="E17" s="511">
        <v>4</v>
      </c>
      <c r="F17" s="511">
        <v>7</v>
      </c>
      <c r="G17" s="511">
        <v>2</v>
      </c>
      <c r="H17" s="47">
        <v>0</v>
      </c>
      <c r="I17" s="47">
        <v>1</v>
      </c>
      <c r="J17" s="47">
        <v>0</v>
      </c>
      <c r="K17" s="47">
        <v>0</v>
      </c>
      <c r="L17" s="48">
        <v>2</v>
      </c>
      <c r="M17" s="48">
        <v>16</v>
      </c>
      <c r="N17" s="38">
        <v>1.4019101025146763</v>
      </c>
    </row>
    <row r="18" spans="2:14">
      <c r="B18" s="71">
        <v>5100805</v>
      </c>
      <c r="C18" s="2" t="s">
        <v>9</v>
      </c>
      <c r="D18" s="99">
        <v>10431</v>
      </c>
      <c r="E18" s="511">
        <v>13</v>
      </c>
      <c r="F18" s="511">
        <v>24</v>
      </c>
      <c r="G18" s="511">
        <v>9</v>
      </c>
      <c r="H18" s="47">
        <v>0</v>
      </c>
      <c r="I18" s="47">
        <v>2</v>
      </c>
      <c r="J18" s="47">
        <v>0</v>
      </c>
      <c r="K18" s="47">
        <v>29</v>
      </c>
      <c r="L18" s="48">
        <v>2</v>
      </c>
      <c r="M18" s="48">
        <v>79</v>
      </c>
      <c r="N18" s="38">
        <v>7.5735787556322505</v>
      </c>
    </row>
    <row r="19" spans="2:14">
      <c r="B19" s="71">
        <v>5101001</v>
      </c>
      <c r="C19" s="2" t="s">
        <v>10</v>
      </c>
      <c r="D19" s="99">
        <v>3064</v>
      </c>
      <c r="E19" s="511">
        <v>26</v>
      </c>
      <c r="F19" s="511">
        <v>49</v>
      </c>
      <c r="G19" s="511">
        <v>1</v>
      </c>
      <c r="H19" s="47">
        <v>0</v>
      </c>
      <c r="I19" s="47">
        <v>0</v>
      </c>
      <c r="J19" s="47">
        <v>0</v>
      </c>
      <c r="K19" s="47">
        <v>0</v>
      </c>
      <c r="L19" s="48">
        <v>1</v>
      </c>
      <c r="M19" s="48">
        <v>77</v>
      </c>
      <c r="N19" s="38">
        <v>25.130548302872064</v>
      </c>
    </row>
    <row r="20" spans="2:14">
      <c r="B20" s="71">
        <v>5101209</v>
      </c>
      <c r="C20" s="2" t="s">
        <v>11</v>
      </c>
      <c r="D20" s="99">
        <v>909</v>
      </c>
      <c r="E20" s="511">
        <v>0</v>
      </c>
      <c r="F20" s="511">
        <v>1</v>
      </c>
      <c r="G20" s="511">
        <v>2</v>
      </c>
      <c r="H20" s="47">
        <v>0</v>
      </c>
      <c r="I20" s="47">
        <v>0</v>
      </c>
      <c r="J20" s="47">
        <v>0</v>
      </c>
      <c r="K20" s="47">
        <v>0</v>
      </c>
      <c r="L20" s="48">
        <v>0</v>
      </c>
      <c r="M20" s="48">
        <v>3</v>
      </c>
      <c r="N20" s="38">
        <v>3.3003300330033003</v>
      </c>
    </row>
    <row r="21" spans="2:14">
      <c r="B21" s="71">
        <v>5101258</v>
      </c>
      <c r="C21" s="2" t="s">
        <v>12</v>
      </c>
      <c r="D21" s="99">
        <v>17078</v>
      </c>
      <c r="E21" s="511">
        <v>5</v>
      </c>
      <c r="F21" s="511">
        <v>133</v>
      </c>
      <c r="G21" s="511">
        <v>8</v>
      </c>
      <c r="H21" s="47">
        <v>0</v>
      </c>
      <c r="I21" s="47">
        <v>1</v>
      </c>
      <c r="J21" s="47">
        <v>0</v>
      </c>
      <c r="K21" s="47">
        <v>0</v>
      </c>
      <c r="L21" s="48">
        <v>2</v>
      </c>
      <c r="M21" s="48">
        <v>149</v>
      </c>
      <c r="N21" s="38">
        <v>8.7246750204942032</v>
      </c>
    </row>
    <row r="22" spans="2:14">
      <c r="B22" s="71">
        <v>5101308</v>
      </c>
      <c r="C22" s="2" t="s">
        <v>13</v>
      </c>
      <c r="D22" s="99">
        <v>9399</v>
      </c>
      <c r="E22" s="511">
        <v>7</v>
      </c>
      <c r="F22" s="511">
        <v>7</v>
      </c>
      <c r="G22" s="511">
        <v>4</v>
      </c>
      <c r="H22" s="47">
        <v>0</v>
      </c>
      <c r="I22" s="47">
        <v>0</v>
      </c>
      <c r="J22" s="47">
        <v>0</v>
      </c>
      <c r="K22" s="47">
        <v>0</v>
      </c>
      <c r="L22" s="48">
        <v>6</v>
      </c>
      <c r="M22" s="48">
        <v>24</v>
      </c>
      <c r="N22" s="38">
        <v>2.5534631343759977</v>
      </c>
    </row>
    <row r="23" spans="2:14">
      <c r="B23" s="71">
        <v>5101407</v>
      </c>
      <c r="C23" s="2" t="s">
        <v>14</v>
      </c>
      <c r="D23" s="99">
        <v>23067</v>
      </c>
      <c r="E23" s="511">
        <v>67</v>
      </c>
      <c r="F23" s="511">
        <v>201</v>
      </c>
      <c r="G23" s="511">
        <v>10</v>
      </c>
      <c r="H23" s="47">
        <v>0</v>
      </c>
      <c r="I23" s="47">
        <v>4</v>
      </c>
      <c r="J23" s="47">
        <v>0</v>
      </c>
      <c r="K23" s="47">
        <v>855</v>
      </c>
      <c r="L23" s="48">
        <v>6</v>
      </c>
      <c r="M23" s="48">
        <v>1143</v>
      </c>
      <c r="N23" s="38">
        <v>49.551307062036678</v>
      </c>
    </row>
    <row r="24" spans="2:14">
      <c r="B24" s="71">
        <v>5101605</v>
      </c>
      <c r="C24" s="2" t="s">
        <v>15</v>
      </c>
      <c r="D24" s="99">
        <v>8165</v>
      </c>
      <c r="E24" s="511">
        <v>2</v>
      </c>
      <c r="F24" s="511">
        <v>0</v>
      </c>
      <c r="G24" s="511">
        <v>19</v>
      </c>
      <c r="H24" s="47">
        <v>0</v>
      </c>
      <c r="I24" s="47">
        <v>0</v>
      </c>
      <c r="J24" s="47">
        <v>0</v>
      </c>
      <c r="K24" s="47">
        <v>0</v>
      </c>
      <c r="L24" s="48">
        <v>4</v>
      </c>
      <c r="M24" s="48">
        <v>25</v>
      </c>
      <c r="N24" s="38">
        <v>3.061849357011635</v>
      </c>
    </row>
    <row r="25" spans="2:14">
      <c r="B25" s="71">
        <v>5101704</v>
      </c>
      <c r="C25" s="2" t="s">
        <v>16</v>
      </c>
      <c r="D25" s="99">
        <v>35642</v>
      </c>
      <c r="E25" s="511">
        <v>13</v>
      </c>
      <c r="F25" s="511">
        <v>47</v>
      </c>
      <c r="G25" s="511">
        <v>14</v>
      </c>
      <c r="H25" s="47">
        <v>0</v>
      </c>
      <c r="I25" s="47">
        <v>2</v>
      </c>
      <c r="J25" s="47">
        <v>0</v>
      </c>
      <c r="K25" s="47">
        <v>1</v>
      </c>
      <c r="L25" s="48">
        <v>11</v>
      </c>
      <c r="M25" s="48">
        <v>88</v>
      </c>
      <c r="N25" s="38">
        <v>2.4689972504348798</v>
      </c>
    </row>
    <row r="26" spans="2:14">
      <c r="B26" s="71">
        <v>5101803</v>
      </c>
      <c r="C26" s="2" t="s">
        <v>17</v>
      </c>
      <c r="D26" s="99">
        <v>61702</v>
      </c>
      <c r="E26" s="511">
        <v>59</v>
      </c>
      <c r="F26" s="511">
        <v>295</v>
      </c>
      <c r="G26" s="511">
        <v>27</v>
      </c>
      <c r="H26" s="47">
        <v>0</v>
      </c>
      <c r="I26" s="47">
        <v>15</v>
      </c>
      <c r="J26" s="47">
        <v>0</v>
      </c>
      <c r="K26" s="47">
        <v>0</v>
      </c>
      <c r="L26" s="48">
        <v>34</v>
      </c>
      <c r="M26" s="48">
        <v>430</v>
      </c>
      <c r="N26" s="38">
        <v>6.9689799358205562</v>
      </c>
    </row>
    <row r="27" spans="2:14">
      <c r="B27" s="71">
        <v>5101852</v>
      </c>
      <c r="C27" s="2" t="s">
        <v>18</v>
      </c>
      <c r="D27" s="99">
        <v>6830</v>
      </c>
      <c r="E27" s="511">
        <v>5</v>
      </c>
      <c r="F27" s="511">
        <v>1</v>
      </c>
      <c r="G27" s="511">
        <v>3</v>
      </c>
      <c r="H27" s="47">
        <v>0</v>
      </c>
      <c r="I27" s="47">
        <v>0</v>
      </c>
      <c r="J27" s="47">
        <v>0</v>
      </c>
      <c r="K27" s="47">
        <v>0</v>
      </c>
      <c r="L27" s="48">
        <v>1</v>
      </c>
      <c r="M27" s="48">
        <v>10</v>
      </c>
      <c r="N27" s="38">
        <v>1.4641288433382138</v>
      </c>
    </row>
    <row r="28" spans="2:14">
      <c r="B28" s="71">
        <v>5101902</v>
      </c>
      <c r="C28" s="2" t="s">
        <v>19</v>
      </c>
      <c r="D28" s="99">
        <v>20571</v>
      </c>
      <c r="E28" s="511">
        <v>20</v>
      </c>
      <c r="F28" s="511">
        <v>25</v>
      </c>
      <c r="G28" s="511">
        <v>9</v>
      </c>
      <c r="H28" s="47">
        <v>0</v>
      </c>
      <c r="I28" s="47">
        <v>2</v>
      </c>
      <c r="J28" s="47">
        <v>0</v>
      </c>
      <c r="K28" s="47">
        <v>5</v>
      </c>
      <c r="L28" s="48">
        <v>8</v>
      </c>
      <c r="M28" s="48">
        <v>69</v>
      </c>
      <c r="N28" s="38">
        <v>3.3542365465947208</v>
      </c>
    </row>
    <row r="29" spans="2:14">
      <c r="B29" s="71">
        <v>5102504</v>
      </c>
      <c r="C29" s="2" t="s">
        <v>20</v>
      </c>
      <c r="D29" s="99">
        <v>95339</v>
      </c>
      <c r="E29" s="511">
        <v>38</v>
      </c>
      <c r="F29" s="511">
        <v>181</v>
      </c>
      <c r="G29" s="511">
        <v>13</v>
      </c>
      <c r="H29" s="47">
        <v>0</v>
      </c>
      <c r="I29" s="47">
        <v>9</v>
      </c>
      <c r="J29" s="47">
        <v>1</v>
      </c>
      <c r="K29" s="47">
        <v>1</v>
      </c>
      <c r="L29" s="48">
        <v>26</v>
      </c>
      <c r="M29" s="48">
        <v>269</v>
      </c>
      <c r="N29" s="38">
        <v>2.8215106095092248</v>
      </c>
    </row>
    <row r="30" spans="2:14">
      <c r="B30" s="71">
        <v>5102603</v>
      </c>
      <c r="C30" s="2" t="s">
        <v>21</v>
      </c>
      <c r="D30" s="99">
        <v>16223</v>
      </c>
      <c r="E30" s="511">
        <v>28</v>
      </c>
      <c r="F30" s="511">
        <v>5</v>
      </c>
      <c r="G30" s="511">
        <v>6</v>
      </c>
      <c r="H30" s="47">
        <v>0</v>
      </c>
      <c r="I30" s="47">
        <v>2</v>
      </c>
      <c r="J30" s="47">
        <v>1</v>
      </c>
      <c r="K30" s="47">
        <v>0</v>
      </c>
      <c r="L30" s="48">
        <v>16</v>
      </c>
      <c r="M30" s="48">
        <v>58</v>
      </c>
      <c r="N30" s="38">
        <v>3.5751710534426433</v>
      </c>
    </row>
    <row r="31" spans="2:14">
      <c r="B31" s="71">
        <v>5102637</v>
      </c>
      <c r="C31" s="2" t="s">
        <v>22</v>
      </c>
      <c r="D31" s="99">
        <v>36917</v>
      </c>
      <c r="E31" s="511">
        <v>23</v>
      </c>
      <c r="F31" s="511">
        <v>119</v>
      </c>
      <c r="G31" s="511">
        <v>23</v>
      </c>
      <c r="H31" s="47">
        <v>1</v>
      </c>
      <c r="I31" s="47">
        <v>7</v>
      </c>
      <c r="J31" s="47">
        <v>0</v>
      </c>
      <c r="K31" s="47">
        <v>0</v>
      </c>
      <c r="L31" s="48">
        <v>13</v>
      </c>
      <c r="M31" s="48">
        <v>186</v>
      </c>
      <c r="N31" s="38">
        <v>5.038329225018285</v>
      </c>
    </row>
    <row r="32" spans="2:14">
      <c r="B32" s="71">
        <v>5102678</v>
      </c>
      <c r="C32" s="2" t="s">
        <v>23</v>
      </c>
      <c r="D32" s="99">
        <v>44033</v>
      </c>
      <c r="E32" s="511">
        <v>32</v>
      </c>
      <c r="F32" s="511">
        <v>617</v>
      </c>
      <c r="G32" s="511">
        <v>5</v>
      </c>
      <c r="H32" s="47">
        <v>0</v>
      </c>
      <c r="I32" s="47">
        <v>21</v>
      </c>
      <c r="J32" s="47">
        <v>0</v>
      </c>
      <c r="K32" s="47">
        <v>0</v>
      </c>
      <c r="L32" s="48">
        <v>12</v>
      </c>
      <c r="M32" s="48">
        <v>687</v>
      </c>
      <c r="N32" s="38">
        <v>15.601934912452025</v>
      </c>
    </row>
    <row r="33" spans="2:14">
      <c r="B33" s="71">
        <v>5102686</v>
      </c>
      <c r="C33" s="2" t="s">
        <v>24</v>
      </c>
      <c r="D33" s="99">
        <v>7245</v>
      </c>
      <c r="E33" s="511">
        <v>1</v>
      </c>
      <c r="F33" s="511">
        <v>21</v>
      </c>
      <c r="G33" s="511">
        <v>1</v>
      </c>
      <c r="H33" s="47">
        <v>0</v>
      </c>
      <c r="I33" s="47">
        <v>6</v>
      </c>
      <c r="J33" s="47">
        <v>0</v>
      </c>
      <c r="K33" s="47">
        <v>2</v>
      </c>
      <c r="L33" s="48">
        <v>0</v>
      </c>
      <c r="M33" s="48">
        <v>31</v>
      </c>
      <c r="N33" s="38">
        <v>4.278812974465148</v>
      </c>
    </row>
    <row r="34" spans="2:14">
      <c r="B34" s="71">
        <v>5102694</v>
      </c>
      <c r="C34" s="2" t="s">
        <v>25</v>
      </c>
      <c r="D34" s="99">
        <v>4711</v>
      </c>
      <c r="E34" s="511">
        <v>8</v>
      </c>
      <c r="F34" s="511">
        <v>113</v>
      </c>
      <c r="G34" s="511">
        <v>1</v>
      </c>
      <c r="H34" s="47">
        <v>0</v>
      </c>
      <c r="I34" s="47">
        <v>1</v>
      </c>
      <c r="J34" s="47">
        <v>0</v>
      </c>
      <c r="K34" s="47">
        <v>0</v>
      </c>
      <c r="L34" s="48">
        <v>1</v>
      </c>
      <c r="M34" s="48">
        <v>124</v>
      </c>
      <c r="N34" s="38">
        <v>26.321375504139247</v>
      </c>
    </row>
    <row r="35" spans="2:14">
      <c r="B35" s="71">
        <v>5102702</v>
      </c>
      <c r="C35" s="2" t="s">
        <v>26</v>
      </c>
      <c r="D35" s="99">
        <v>22101</v>
      </c>
      <c r="E35" s="511">
        <v>25</v>
      </c>
      <c r="F35" s="511">
        <v>148</v>
      </c>
      <c r="G35" s="511">
        <v>19</v>
      </c>
      <c r="H35" s="47">
        <v>0</v>
      </c>
      <c r="I35" s="47">
        <v>3</v>
      </c>
      <c r="J35" s="47">
        <v>0</v>
      </c>
      <c r="K35" s="47">
        <v>0</v>
      </c>
      <c r="L35" s="48">
        <v>1</v>
      </c>
      <c r="M35" s="48">
        <v>196</v>
      </c>
      <c r="N35" s="38">
        <v>8.8683769965159946</v>
      </c>
    </row>
    <row r="36" spans="2:14">
      <c r="B36" s="71">
        <v>5102793</v>
      </c>
      <c r="C36" s="2" t="s">
        <v>27</v>
      </c>
      <c r="D36" s="99">
        <v>10094</v>
      </c>
      <c r="E36" s="511">
        <v>10</v>
      </c>
      <c r="F36" s="511">
        <v>92</v>
      </c>
      <c r="G36" s="511">
        <v>5</v>
      </c>
      <c r="H36" s="47">
        <v>0</v>
      </c>
      <c r="I36" s="47">
        <v>4</v>
      </c>
      <c r="J36" s="47">
        <v>0</v>
      </c>
      <c r="K36" s="47">
        <v>0</v>
      </c>
      <c r="L36" s="48">
        <v>1</v>
      </c>
      <c r="M36" s="48">
        <v>112</v>
      </c>
      <c r="N36" s="38">
        <v>11.095700416088766</v>
      </c>
    </row>
    <row r="37" spans="2:14">
      <c r="B37" s="71">
        <v>5102850</v>
      </c>
      <c r="C37" s="2" t="s">
        <v>28</v>
      </c>
      <c r="D37" s="99">
        <v>8782</v>
      </c>
      <c r="E37" s="511">
        <v>6</v>
      </c>
      <c r="F37" s="511">
        <v>31</v>
      </c>
      <c r="G37" s="511">
        <v>13</v>
      </c>
      <c r="H37" s="47">
        <v>0</v>
      </c>
      <c r="I37" s="47">
        <v>2</v>
      </c>
      <c r="J37" s="47">
        <v>0</v>
      </c>
      <c r="K37" s="47">
        <v>0</v>
      </c>
      <c r="L37" s="48">
        <v>3</v>
      </c>
      <c r="M37" s="48">
        <v>55</v>
      </c>
      <c r="N37" s="38">
        <v>6.2628102937827377</v>
      </c>
    </row>
    <row r="38" spans="2:14">
      <c r="B38" s="71">
        <v>5103007</v>
      </c>
      <c r="C38" s="2" t="s">
        <v>29</v>
      </c>
      <c r="D38" s="99">
        <v>22521</v>
      </c>
      <c r="E38" s="511">
        <v>26</v>
      </c>
      <c r="F38" s="511">
        <v>581</v>
      </c>
      <c r="G38" s="511">
        <v>9</v>
      </c>
      <c r="H38" s="47">
        <v>0</v>
      </c>
      <c r="I38" s="47">
        <v>0</v>
      </c>
      <c r="J38" s="47">
        <v>0</v>
      </c>
      <c r="K38" s="47">
        <v>0</v>
      </c>
      <c r="L38" s="48">
        <v>13</v>
      </c>
      <c r="M38" s="48">
        <v>629</v>
      </c>
      <c r="N38" s="38">
        <v>27.929488033391056</v>
      </c>
    </row>
    <row r="39" spans="2:14">
      <c r="B39" s="71">
        <v>5103056</v>
      </c>
      <c r="C39" s="2" t="s">
        <v>30</v>
      </c>
      <c r="D39" s="99">
        <v>12338</v>
      </c>
      <c r="E39" s="511">
        <v>38</v>
      </c>
      <c r="F39" s="511">
        <v>189</v>
      </c>
      <c r="G39" s="511">
        <v>22</v>
      </c>
      <c r="H39" s="47">
        <v>0</v>
      </c>
      <c r="I39" s="47">
        <v>2</v>
      </c>
      <c r="J39" s="47">
        <v>0</v>
      </c>
      <c r="K39" s="47">
        <v>0</v>
      </c>
      <c r="L39" s="48">
        <v>1</v>
      </c>
      <c r="M39" s="48">
        <v>252</v>
      </c>
      <c r="N39" s="38">
        <v>20.424704165991248</v>
      </c>
    </row>
    <row r="40" spans="2:14">
      <c r="B40" s="71">
        <v>5103106</v>
      </c>
      <c r="C40" s="2" t="s">
        <v>31</v>
      </c>
      <c r="D40" s="99">
        <v>5716</v>
      </c>
      <c r="E40" s="511">
        <v>6</v>
      </c>
      <c r="F40" s="511">
        <v>41</v>
      </c>
      <c r="G40" s="511">
        <v>2</v>
      </c>
      <c r="H40" s="47">
        <v>0</v>
      </c>
      <c r="I40" s="47">
        <v>0</v>
      </c>
      <c r="J40" s="47">
        <v>0</v>
      </c>
      <c r="K40" s="47">
        <v>0</v>
      </c>
      <c r="L40" s="48">
        <v>1</v>
      </c>
      <c r="M40" s="48">
        <v>50</v>
      </c>
      <c r="N40" s="38">
        <v>8.7473757872638203</v>
      </c>
    </row>
    <row r="41" spans="2:14">
      <c r="B41" s="71">
        <v>5103205</v>
      </c>
      <c r="C41" s="2" t="s">
        <v>32</v>
      </c>
      <c r="D41" s="99">
        <v>33855</v>
      </c>
      <c r="E41" s="511">
        <v>22</v>
      </c>
      <c r="F41" s="511">
        <v>1217</v>
      </c>
      <c r="G41" s="511">
        <v>10</v>
      </c>
      <c r="H41" s="47">
        <v>0</v>
      </c>
      <c r="I41" s="47">
        <v>6</v>
      </c>
      <c r="J41" s="47">
        <v>0</v>
      </c>
      <c r="K41" s="47">
        <v>0</v>
      </c>
      <c r="L41" s="48">
        <v>5</v>
      </c>
      <c r="M41" s="48">
        <v>1260</v>
      </c>
      <c r="N41" s="38">
        <v>37.217545414266723</v>
      </c>
    </row>
    <row r="42" spans="2:14">
      <c r="B42" s="71">
        <v>5103254</v>
      </c>
      <c r="C42" s="2" t="s">
        <v>33</v>
      </c>
      <c r="D42" s="99">
        <v>41117</v>
      </c>
      <c r="E42" s="511">
        <v>45</v>
      </c>
      <c r="F42" s="511">
        <v>149</v>
      </c>
      <c r="G42" s="511">
        <v>13</v>
      </c>
      <c r="H42" s="47">
        <v>0</v>
      </c>
      <c r="I42" s="47">
        <v>8</v>
      </c>
      <c r="J42" s="47">
        <v>0</v>
      </c>
      <c r="K42" s="47">
        <v>803</v>
      </c>
      <c r="L42" s="48">
        <v>0</v>
      </c>
      <c r="M42" s="48">
        <v>1018</v>
      </c>
      <c r="N42" s="38">
        <v>24.758615657757129</v>
      </c>
    </row>
    <row r="43" spans="2:14">
      <c r="B43" s="71">
        <v>5103304</v>
      </c>
      <c r="C43" s="2" t="s">
        <v>34</v>
      </c>
      <c r="D43" s="99">
        <v>21249</v>
      </c>
      <c r="E43" s="511">
        <v>9</v>
      </c>
      <c r="F43" s="511">
        <v>22</v>
      </c>
      <c r="G43" s="511">
        <v>6</v>
      </c>
      <c r="H43" s="47">
        <v>0</v>
      </c>
      <c r="I43" s="47">
        <v>0</v>
      </c>
      <c r="J43" s="47">
        <v>0</v>
      </c>
      <c r="K43" s="47">
        <v>53</v>
      </c>
      <c r="L43" s="48">
        <v>1</v>
      </c>
      <c r="M43" s="48">
        <v>91</v>
      </c>
      <c r="N43" s="38">
        <v>4.282554473151678</v>
      </c>
    </row>
    <row r="44" spans="2:14">
      <c r="B44" s="71">
        <v>5103353</v>
      </c>
      <c r="C44" s="2" t="s">
        <v>35</v>
      </c>
      <c r="D44" s="99">
        <v>32076</v>
      </c>
      <c r="E44" s="511">
        <v>55</v>
      </c>
      <c r="F44" s="511">
        <v>555</v>
      </c>
      <c r="G44" s="511">
        <v>19</v>
      </c>
      <c r="H44" s="47">
        <v>0</v>
      </c>
      <c r="I44" s="47">
        <v>1</v>
      </c>
      <c r="J44" s="47">
        <v>0</v>
      </c>
      <c r="K44" s="47">
        <v>0</v>
      </c>
      <c r="L44" s="48">
        <v>6</v>
      </c>
      <c r="M44" s="48">
        <v>636</v>
      </c>
      <c r="N44" s="38">
        <v>19.827908716797605</v>
      </c>
    </row>
    <row r="45" spans="2:14">
      <c r="B45" s="71">
        <v>5103361</v>
      </c>
      <c r="C45" s="2" t="s">
        <v>36</v>
      </c>
      <c r="D45" s="99">
        <v>4163</v>
      </c>
      <c r="E45" s="511">
        <v>6</v>
      </c>
      <c r="F45" s="511">
        <v>67</v>
      </c>
      <c r="G45" s="511">
        <v>2</v>
      </c>
      <c r="H45" s="47">
        <v>0</v>
      </c>
      <c r="I45" s="47">
        <v>0</v>
      </c>
      <c r="J45" s="47">
        <v>0</v>
      </c>
      <c r="K45" s="47">
        <v>49</v>
      </c>
      <c r="L45" s="48">
        <v>1</v>
      </c>
      <c r="M45" s="48">
        <v>125</v>
      </c>
      <c r="N45" s="38">
        <v>30.026423252462166</v>
      </c>
    </row>
    <row r="46" spans="2:14">
      <c r="B46" s="71">
        <v>5103379</v>
      </c>
      <c r="C46" s="2" t="s">
        <v>37</v>
      </c>
      <c r="D46" s="99">
        <v>20717</v>
      </c>
      <c r="E46" s="511">
        <v>28</v>
      </c>
      <c r="F46" s="511">
        <v>35</v>
      </c>
      <c r="G46" s="511">
        <v>5</v>
      </c>
      <c r="H46" s="47">
        <v>0</v>
      </c>
      <c r="I46" s="47">
        <v>2</v>
      </c>
      <c r="J46" s="47">
        <v>0</v>
      </c>
      <c r="K46" s="47">
        <v>0</v>
      </c>
      <c r="L46" s="48">
        <v>0</v>
      </c>
      <c r="M46" s="48">
        <v>70</v>
      </c>
      <c r="N46" s="38">
        <v>3.3788675966597479</v>
      </c>
    </row>
    <row r="47" spans="2:14">
      <c r="B47" s="71">
        <v>5103403</v>
      </c>
      <c r="C47" s="2" t="s">
        <v>38</v>
      </c>
      <c r="D47" s="99">
        <v>623614</v>
      </c>
      <c r="E47" s="511">
        <v>153</v>
      </c>
      <c r="F47" s="511">
        <v>870</v>
      </c>
      <c r="G47" s="511">
        <v>151</v>
      </c>
      <c r="H47" s="47">
        <v>0</v>
      </c>
      <c r="I47" s="47">
        <v>81</v>
      </c>
      <c r="J47" s="47">
        <v>4</v>
      </c>
      <c r="K47" s="47">
        <v>7</v>
      </c>
      <c r="L47" s="48">
        <v>339</v>
      </c>
      <c r="M47" s="48">
        <v>1605</v>
      </c>
      <c r="N47" s="38">
        <v>2.5737074536492126</v>
      </c>
    </row>
    <row r="48" spans="2:14">
      <c r="B48" s="71">
        <v>5103437</v>
      </c>
      <c r="C48" s="2" t="s">
        <v>39</v>
      </c>
      <c r="D48" s="99">
        <v>5267</v>
      </c>
      <c r="E48" s="511">
        <v>0</v>
      </c>
      <c r="F48" s="511">
        <v>6</v>
      </c>
      <c r="G48" s="511">
        <v>1</v>
      </c>
      <c r="H48" s="47">
        <v>0</v>
      </c>
      <c r="I48" s="47">
        <v>0</v>
      </c>
      <c r="J48" s="47">
        <v>0</v>
      </c>
      <c r="K48" s="47">
        <v>0</v>
      </c>
      <c r="L48" s="48">
        <v>1</v>
      </c>
      <c r="M48" s="48">
        <v>8</v>
      </c>
      <c r="N48" s="38">
        <v>1.5188912094171254</v>
      </c>
    </row>
    <row r="49" spans="2:14">
      <c r="B49" s="71">
        <v>5103452</v>
      </c>
      <c r="C49" s="2" t="s">
        <v>40</v>
      </c>
      <c r="D49" s="99">
        <v>9626</v>
      </c>
      <c r="E49" s="511">
        <v>2</v>
      </c>
      <c r="F49" s="511">
        <v>1</v>
      </c>
      <c r="G49" s="511">
        <v>0</v>
      </c>
      <c r="H49" s="47">
        <v>0</v>
      </c>
      <c r="I49" s="47">
        <v>0</v>
      </c>
      <c r="J49" s="47">
        <v>0</v>
      </c>
      <c r="K49" s="47">
        <v>0</v>
      </c>
      <c r="L49" s="48">
        <v>2</v>
      </c>
      <c r="M49" s="48">
        <v>5</v>
      </c>
      <c r="N49" s="38">
        <v>0.51942655308539365</v>
      </c>
    </row>
    <row r="50" spans="2:14">
      <c r="B50" s="71">
        <v>5103502</v>
      </c>
      <c r="C50" s="2" t="s">
        <v>41</v>
      </c>
      <c r="D50" s="99">
        <v>22311</v>
      </c>
      <c r="E50" s="511">
        <v>19</v>
      </c>
      <c r="F50" s="511">
        <v>678</v>
      </c>
      <c r="G50" s="511">
        <v>0</v>
      </c>
      <c r="H50" s="47">
        <v>0</v>
      </c>
      <c r="I50" s="47">
        <v>3</v>
      </c>
      <c r="J50" s="47">
        <v>0</v>
      </c>
      <c r="K50" s="47">
        <v>0</v>
      </c>
      <c r="L50" s="48">
        <v>5</v>
      </c>
      <c r="M50" s="48">
        <v>705</v>
      </c>
      <c r="N50" s="38">
        <v>31.598762942046527</v>
      </c>
    </row>
    <row r="51" spans="2:14">
      <c r="B51" s="71">
        <v>5103601</v>
      </c>
      <c r="C51" s="2" t="s">
        <v>42</v>
      </c>
      <c r="D51" s="99">
        <v>8087</v>
      </c>
      <c r="E51" s="511">
        <v>1</v>
      </c>
      <c r="F51" s="511">
        <v>149</v>
      </c>
      <c r="G51" s="511">
        <v>1</v>
      </c>
      <c r="H51" s="47">
        <v>0</v>
      </c>
      <c r="I51" s="47">
        <v>1</v>
      </c>
      <c r="J51" s="47">
        <v>0</v>
      </c>
      <c r="K51" s="47">
        <v>0</v>
      </c>
      <c r="L51" s="48">
        <v>5</v>
      </c>
      <c r="M51" s="48">
        <v>157</v>
      </c>
      <c r="N51" s="38">
        <v>19.41387411895635</v>
      </c>
    </row>
    <row r="52" spans="2:14">
      <c r="B52" s="71">
        <v>5103700</v>
      </c>
      <c r="C52" s="2" t="s">
        <v>43</v>
      </c>
      <c r="D52" s="99">
        <v>14847</v>
      </c>
      <c r="E52" s="511">
        <v>11</v>
      </c>
      <c r="F52" s="511">
        <v>231</v>
      </c>
      <c r="G52" s="511">
        <v>11</v>
      </c>
      <c r="H52" s="47">
        <v>0</v>
      </c>
      <c r="I52" s="47">
        <v>1</v>
      </c>
      <c r="J52" s="47">
        <v>0</v>
      </c>
      <c r="K52" s="47">
        <v>0</v>
      </c>
      <c r="L52" s="48">
        <v>1</v>
      </c>
      <c r="M52" s="48">
        <v>255</v>
      </c>
      <c r="N52" s="38">
        <v>17.175186906445745</v>
      </c>
    </row>
    <row r="53" spans="2:14">
      <c r="B53" s="71">
        <v>5103809</v>
      </c>
      <c r="C53" s="2" t="s">
        <v>44</v>
      </c>
      <c r="D53" s="99">
        <v>3411</v>
      </c>
      <c r="E53" s="511">
        <v>1</v>
      </c>
      <c r="F53" s="511">
        <v>13</v>
      </c>
      <c r="G53" s="511">
        <v>0</v>
      </c>
      <c r="H53" s="47">
        <v>0</v>
      </c>
      <c r="I53" s="47">
        <v>0</v>
      </c>
      <c r="J53" s="47">
        <v>0</v>
      </c>
      <c r="K53" s="47">
        <v>0</v>
      </c>
      <c r="L53" s="48">
        <v>0</v>
      </c>
      <c r="M53" s="48">
        <v>14</v>
      </c>
      <c r="N53" s="38">
        <v>4.1043682204632077</v>
      </c>
    </row>
    <row r="54" spans="2:14">
      <c r="B54" s="71">
        <v>5103858</v>
      </c>
      <c r="C54" s="2" t="s">
        <v>45</v>
      </c>
      <c r="D54" s="99">
        <v>7913</v>
      </c>
      <c r="E54" s="511">
        <v>17</v>
      </c>
      <c r="F54" s="511">
        <v>142</v>
      </c>
      <c r="G54" s="511">
        <v>0</v>
      </c>
      <c r="H54" s="47">
        <v>0</v>
      </c>
      <c r="I54" s="47">
        <v>0</v>
      </c>
      <c r="J54" s="47">
        <v>0</v>
      </c>
      <c r="K54" s="47">
        <v>0</v>
      </c>
      <c r="L54" s="48">
        <v>1</v>
      </c>
      <c r="M54" s="48">
        <v>160</v>
      </c>
      <c r="N54" s="38">
        <v>20.219891318084166</v>
      </c>
    </row>
    <row r="55" spans="2:14">
      <c r="B55" s="71">
        <v>5103908</v>
      </c>
      <c r="C55" s="2" t="s">
        <v>46</v>
      </c>
      <c r="D55" s="99">
        <v>5726</v>
      </c>
      <c r="E55" s="511">
        <v>12</v>
      </c>
      <c r="F55" s="511">
        <v>9</v>
      </c>
      <c r="G55" s="511">
        <v>1</v>
      </c>
      <c r="H55" s="47">
        <v>0</v>
      </c>
      <c r="I55" s="47">
        <v>2</v>
      </c>
      <c r="J55" s="47">
        <v>0</v>
      </c>
      <c r="K55" s="47">
        <v>0</v>
      </c>
      <c r="L55" s="48">
        <v>2</v>
      </c>
      <c r="M55" s="48">
        <v>26</v>
      </c>
      <c r="N55" s="38">
        <v>4.5406915822563745</v>
      </c>
    </row>
    <row r="56" spans="2:14">
      <c r="B56" s="71">
        <v>5103957</v>
      </c>
      <c r="C56" s="2" t="s">
        <v>47</v>
      </c>
      <c r="D56" s="99">
        <v>2990</v>
      </c>
      <c r="E56" s="511">
        <v>0</v>
      </c>
      <c r="F56" s="511">
        <v>48</v>
      </c>
      <c r="G56" s="511">
        <v>0</v>
      </c>
      <c r="H56" s="47">
        <v>0</v>
      </c>
      <c r="I56" s="47">
        <v>0</v>
      </c>
      <c r="J56" s="47">
        <v>0</v>
      </c>
      <c r="K56" s="47">
        <v>0</v>
      </c>
      <c r="L56" s="48">
        <v>0</v>
      </c>
      <c r="M56" s="48">
        <v>48</v>
      </c>
      <c r="N56" s="38">
        <v>16.053511705685619</v>
      </c>
    </row>
    <row r="57" spans="2:14">
      <c r="B57" s="71">
        <v>5104104</v>
      </c>
      <c r="C57" s="2" t="s">
        <v>48</v>
      </c>
      <c r="D57" s="99">
        <v>36439</v>
      </c>
      <c r="E57" s="511">
        <v>15</v>
      </c>
      <c r="F57" s="511">
        <v>400</v>
      </c>
      <c r="G57" s="511">
        <v>26</v>
      </c>
      <c r="H57" s="47">
        <v>0</v>
      </c>
      <c r="I57" s="47">
        <v>4</v>
      </c>
      <c r="J57" s="47">
        <v>0</v>
      </c>
      <c r="K57" s="47">
        <v>3</v>
      </c>
      <c r="L57" s="48">
        <v>5</v>
      </c>
      <c r="M57" s="48">
        <v>453</v>
      </c>
      <c r="N57" s="38">
        <v>12.43173522873844</v>
      </c>
    </row>
    <row r="58" spans="2:14">
      <c r="B58" s="71">
        <v>5104203</v>
      </c>
      <c r="C58" s="2" t="s">
        <v>49</v>
      </c>
      <c r="D58" s="99">
        <v>15740</v>
      </c>
      <c r="E58" s="511">
        <v>6</v>
      </c>
      <c r="F58" s="511">
        <v>42</v>
      </c>
      <c r="G58" s="511">
        <v>3</v>
      </c>
      <c r="H58" s="47">
        <v>0</v>
      </c>
      <c r="I58" s="47">
        <v>2</v>
      </c>
      <c r="J58" s="47">
        <v>0</v>
      </c>
      <c r="K58" s="47">
        <v>0</v>
      </c>
      <c r="L58" s="48">
        <v>3</v>
      </c>
      <c r="M58" s="48">
        <v>56</v>
      </c>
      <c r="N58" s="38">
        <v>3.5578144853875475</v>
      </c>
    </row>
    <row r="59" spans="2:14">
      <c r="B59" s="71">
        <v>5104500</v>
      </c>
      <c r="C59" s="2" t="s">
        <v>50</v>
      </c>
      <c r="D59" s="99">
        <v>2806</v>
      </c>
      <c r="E59" s="511">
        <v>1</v>
      </c>
      <c r="F59" s="511">
        <v>54</v>
      </c>
      <c r="G59" s="511">
        <v>0</v>
      </c>
      <c r="H59" s="47">
        <v>0</v>
      </c>
      <c r="I59" s="47">
        <v>3</v>
      </c>
      <c r="J59" s="47">
        <v>0</v>
      </c>
      <c r="K59" s="47">
        <v>0</v>
      </c>
      <c r="L59" s="48">
        <v>1</v>
      </c>
      <c r="M59" s="48">
        <v>59</v>
      </c>
      <c r="N59" s="38">
        <v>21.026372059871704</v>
      </c>
    </row>
    <row r="60" spans="2:14">
      <c r="B60" s="71">
        <v>5104526</v>
      </c>
      <c r="C60" s="2" t="s">
        <v>51</v>
      </c>
      <c r="D60" s="99">
        <v>8182</v>
      </c>
      <c r="E60" s="511">
        <v>5</v>
      </c>
      <c r="F60" s="511">
        <v>60</v>
      </c>
      <c r="G60" s="511">
        <v>4</v>
      </c>
      <c r="H60" s="47">
        <v>0</v>
      </c>
      <c r="I60" s="47">
        <v>4</v>
      </c>
      <c r="J60" s="47">
        <v>0</v>
      </c>
      <c r="K60" s="47">
        <v>0</v>
      </c>
      <c r="L60" s="48">
        <v>1</v>
      </c>
      <c r="M60" s="48">
        <v>74</v>
      </c>
      <c r="N60" s="38">
        <v>9.0442434612564178</v>
      </c>
    </row>
    <row r="61" spans="2:14">
      <c r="B61" s="71">
        <v>5104542</v>
      </c>
      <c r="C61" s="2" t="s">
        <v>52</v>
      </c>
      <c r="D61" s="99">
        <v>7030</v>
      </c>
      <c r="E61" s="511">
        <v>4</v>
      </c>
      <c r="F61" s="511">
        <v>263</v>
      </c>
      <c r="G61" s="511">
        <v>10</v>
      </c>
      <c r="H61" s="47">
        <v>0</v>
      </c>
      <c r="I61" s="47">
        <v>0</v>
      </c>
      <c r="J61" s="47">
        <v>0</v>
      </c>
      <c r="K61" s="47">
        <v>0</v>
      </c>
      <c r="L61" s="48">
        <v>0</v>
      </c>
      <c r="M61" s="48">
        <v>277</v>
      </c>
      <c r="N61" s="38">
        <v>39.402560455192031</v>
      </c>
    </row>
    <row r="62" spans="2:14">
      <c r="B62" s="71">
        <v>5104559</v>
      </c>
      <c r="C62" s="2" t="s">
        <v>53</v>
      </c>
      <c r="D62" s="99">
        <v>3609</v>
      </c>
      <c r="E62" s="511">
        <v>9</v>
      </c>
      <c r="F62" s="511">
        <v>374</v>
      </c>
      <c r="G62" s="511">
        <v>7</v>
      </c>
      <c r="H62" s="47">
        <v>0</v>
      </c>
      <c r="I62" s="47">
        <v>0</v>
      </c>
      <c r="J62" s="47">
        <v>0</v>
      </c>
      <c r="K62" s="47">
        <v>0</v>
      </c>
      <c r="L62" s="48">
        <v>0</v>
      </c>
      <c r="M62" s="48">
        <v>390</v>
      </c>
      <c r="N62" s="38">
        <v>108.06317539484623</v>
      </c>
    </row>
    <row r="63" spans="2:14">
      <c r="B63" s="71">
        <v>5104609</v>
      </c>
      <c r="C63" s="2" t="s">
        <v>54</v>
      </c>
      <c r="D63" s="99">
        <v>13727</v>
      </c>
      <c r="E63" s="511">
        <v>7</v>
      </c>
      <c r="F63" s="511">
        <v>3</v>
      </c>
      <c r="G63" s="511">
        <v>1</v>
      </c>
      <c r="H63" s="47">
        <v>0</v>
      </c>
      <c r="I63" s="47">
        <v>0</v>
      </c>
      <c r="J63" s="47">
        <v>0</v>
      </c>
      <c r="K63" s="47">
        <v>0</v>
      </c>
      <c r="L63" s="48">
        <v>2</v>
      </c>
      <c r="M63" s="48">
        <v>13</v>
      </c>
      <c r="N63" s="38">
        <v>0.94703868288773951</v>
      </c>
    </row>
    <row r="64" spans="2:14">
      <c r="B64" s="71">
        <v>5104807</v>
      </c>
      <c r="C64" s="2" t="s">
        <v>55</v>
      </c>
      <c r="D64" s="99">
        <v>27696</v>
      </c>
      <c r="E64" s="511">
        <v>26</v>
      </c>
      <c r="F64" s="511">
        <v>251</v>
      </c>
      <c r="G64" s="511">
        <v>12</v>
      </c>
      <c r="H64" s="47">
        <v>0</v>
      </c>
      <c r="I64" s="47">
        <v>5</v>
      </c>
      <c r="J64" s="47">
        <v>0</v>
      </c>
      <c r="K64" s="47">
        <v>0</v>
      </c>
      <c r="L64" s="48">
        <v>8</v>
      </c>
      <c r="M64" s="48">
        <v>302</v>
      </c>
      <c r="N64" s="38">
        <v>10.904101675332178</v>
      </c>
    </row>
    <row r="65" spans="2:14">
      <c r="B65" s="71">
        <v>5104906</v>
      </c>
      <c r="C65" s="2" t="s">
        <v>56</v>
      </c>
      <c r="D65" s="99">
        <v>8420</v>
      </c>
      <c r="E65" s="511">
        <v>1</v>
      </c>
      <c r="F65" s="511">
        <v>29</v>
      </c>
      <c r="G65" s="511">
        <v>4</v>
      </c>
      <c r="H65" s="47">
        <v>0</v>
      </c>
      <c r="I65" s="47">
        <v>0</v>
      </c>
      <c r="J65" s="47">
        <v>0</v>
      </c>
      <c r="K65" s="47">
        <v>0</v>
      </c>
      <c r="L65" s="48">
        <v>0</v>
      </c>
      <c r="M65" s="48">
        <v>34</v>
      </c>
      <c r="N65" s="38">
        <v>4.0380047505938244</v>
      </c>
    </row>
    <row r="66" spans="2:14">
      <c r="B66" s="71">
        <v>5105002</v>
      </c>
      <c r="C66" s="2" t="s">
        <v>57</v>
      </c>
      <c r="D66" s="99">
        <v>8377</v>
      </c>
      <c r="E66" s="511">
        <v>12</v>
      </c>
      <c r="F66" s="511">
        <v>47</v>
      </c>
      <c r="G66" s="511">
        <v>4</v>
      </c>
      <c r="H66" s="47">
        <v>0</v>
      </c>
      <c r="I66" s="47">
        <v>0</v>
      </c>
      <c r="J66" s="47">
        <v>0</v>
      </c>
      <c r="K66" s="47">
        <v>0</v>
      </c>
      <c r="L66" s="48">
        <v>2</v>
      </c>
      <c r="M66" s="48">
        <v>65</v>
      </c>
      <c r="N66" s="38">
        <v>7.7593410528828937</v>
      </c>
    </row>
    <row r="67" spans="2:14">
      <c r="B67" s="71">
        <v>5105101</v>
      </c>
      <c r="C67" s="2" t="s">
        <v>58</v>
      </c>
      <c r="D67" s="99">
        <v>35275</v>
      </c>
      <c r="E67" s="511">
        <v>21</v>
      </c>
      <c r="F67" s="511">
        <v>11</v>
      </c>
      <c r="G67" s="511">
        <v>24</v>
      </c>
      <c r="H67" s="47">
        <v>0</v>
      </c>
      <c r="I67" s="47">
        <v>2</v>
      </c>
      <c r="J67" s="47">
        <v>1</v>
      </c>
      <c r="K67" s="47">
        <v>1</v>
      </c>
      <c r="L67" s="48">
        <v>12</v>
      </c>
      <c r="M67" s="48">
        <v>72</v>
      </c>
      <c r="N67" s="38">
        <v>2.0411055988660523</v>
      </c>
    </row>
    <row r="68" spans="2:14">
      <c r="B68" s="71">
        <v>5105150</v>
      </c>
      <c r="C68" s="2" t="s">
        <v>59</v>
      </c>
      <c r="D68" s="99">
        <v>41190</v>
      </c>
      <c r="E68" s="511">
        <v>71</v>
      </c>
      <c r="F68" s="511">
        <v>526</v>
      </c>
      <c r="G68" s="511">
        <v>163</v>
      </c>
      <c r="H68" s="47">
        <v>0</v>
      </c>
      <c r="I68" s="47">
        <v>12</v>
      </c>
      <c r="J68" s="47">
        <v>0</v>
      </c>
      <c r="K68" s="47">
        <v>14</v>
      </c>
      <c r="L68" s="48">
        <v>11</v>
      </c>
      <c r="M68" s="48">
        <v>797</v>
      </c>
      <c r="N68" s="38">
        <v>19.349356639961155</v>
      </c>
    </row>
    <row r="69" spans="2:14">
      <c r="B69" s="71">
        <v>5105176</v>
      </c>
      <c r="C69" s="2" t="s">
        <v>60</v>
      </c>
      <c r="D69" s="99">
        <v>16811</v>
      </c>
      <c r="E69" s="511">
        <v>12</v>
      </c>
      <c r="F69" s="511">
        <v>64</v>
      </c>
      <c r="G69" s="511">
        <v>45</v>
      </c>
      <c r="H69" s="47">
        <v>0</v>
      </c>
      <c r="I69" s="47">
        <v>2</v>
      </c>
      <c r="J69" s="47">
        <v>0</v>
      </c>
      <c r="K69" s="47">
        <v>0</v>
      </c>
      <c r="L69" s="48">
        <v>2</v>
      </c>
      <c r="M69" s="48">
        <v>125</v>
      </c>
      <c r="N69" s="38">
        <v>7.4356076378561662</v>
      </c>
    </row>
    <row r="70" spans="2:14">
      <c r="B70" s="71">
        <v>5105200</v>
      </c>
      <c r="C70" s="2" t="s">
        <v>61</v>
      </c>
      <c r="D70" s="99">
        <v>11124</v>
      </c>
      <c r="E70" s="511">
        <v>4</v>
      </c>
      <c r="F70" s="511">
        <v>154</v>
      </c>
      <c r="G70" s="511">
        <v>1</v>
      </c>
      <c r="H70" s="47">
        <v>0</v>
      </c>
      <c r="I70" s="47">
        <v>0</v>
      </c>
      <c r="J70" s="47">
        <v>0</v>
      </c>
      <c r="K70" s="47">
        <v>0</v>
      </c>
      <c r="L70" s="48">
        <v>0</v>
      </c>
      <c r="M70" s="48">
        <v>159</v>
      </c>
      <c r="N70" s="38">
        <v>14.293419633225458</v>
      </c>
    </row>
    <row r="71" spans="2:14">
      <c r="B71" s="71">
        <v>5105234</v>
      </c>
      <c r="C71" s="2" t="s">
        <v>62</v>
      </c>
      <c r="D71" s="99">
        <v>6246</v>
      </c>
      <c r="E71" s="511">
        <v>1</v>
      </c>
      <c r="F71" s="511">
        <v>25</v>
      </c>
      <c r="G71" s="511">
        <v>1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27</v>
      </c>
      <c r="N71" s="38">
        <v>4.3227665706051877</v>
      </c>
    </row>
    <row r="72" spans="2:14">
      <c r="B72" s="71">
        <v>5105259</v>
      </c>
      <c r="C72" s="2" t="s">
        <v>63</v>
      </c>
      <c r="D72" s="99">
        <v>69671</v>
      </c>
      <c r="E72" s="511">
        <v>38</v>
      </c>
      <c r="F72" s="511">
        <v>344</v>
      </c>
      <c r="G72" s="511">
        <v>38</v>
      </c>
      <c r="H72" s="47">
        <v>0</v>
      </c>
      <c r="I72" s="47">
        <v>23</v>
      </c>
      <c r="J72" s="47">
        <v>1</v>
      </c>
      <c r="K72" s="47">
        <v>1</v>
      </c>
      <c r="L72" s="48">
        <v>19</v>
      </c>
      <c r="M72" s="48">
        <v>464</v>
      </c>
      <c r="N72" s="38">
        <v>6.659872830876548</v>
      </c>
    </row>
    <row r="73" spans="2:14">
      <c r="B73" s="71">
        <v>5105309</v>
      </c>
      <c r="C73" s="2" t="s">
        <v>64</v>
      </c>
      <c r="D73" s="99">
        <v>2036</v>
      </c>
      <c r="E73" s="511">
        <v>12</v>
      </c>
      <c r="F73" s="511">
        <v>4</v>
      </c>
      <c r="G73" s="511">
        <v>0</v>
      </c>
      <c r="H73" s="47">
        <v>0</v>
      </c>
      <c r="I73" s="47">
        <v>0</v>
      </c>
      <c r="J73" s="47">
        <v>0</v>
      </c>
      <c r="K73" s="47">
        <v>0</v>
      </c>
      <c r="L73" s="48">
        <v>1</v>
      </c>
      <c r="M73" s="48">
        <v>17</v>
      </c>
      <c r="N73" s="38">
        <v>8.3497053045186647</v>
      </c>
    </row>
    <row r="74" spans="2:14">
      <c r="B74" s="71">
        <v>5105580</v>
      </c>
      <c r="C74" s="2" t="s">
        <v>65</v>
      </c>
      <c r="D74" s="99">
        <v>10107</v>
      </c>
      <c r="E74" s="511">
        <v>37</v>
      </c>
      <c r="F74" s="511">
        <v>767</v>
      </c>
      <c r="G74" s="511">
        <v>22</v>
      </c>
      <c r="H74" s="47">
        <v>0</v>
      </c>
      <c r="I74" s="47">
        <v>1</v>
      </c>
      <c r="J74" s="47">
        <v>0</v>
      </c>
      <c r="K74" s="47">
        <v>1</v>
      </c>
      <c r="L74" s="48">
        <v>3</v>
      </c>
      <c r="M74" s="48">
        <v>831</v>
      </c>
      <c r="N74" s="38">
        <v>82.220243395666373</v>
      </c>
    </row>
    <row r="75" spans="2:14">
      <c r="B75" s="71">
        <v>5105606</v>
      </c>
      <c r="C75" s="2" t="s">
        <v>66</v>
      </c>
      <c r="D75" s="99">
        <v>17017</v>
      </c>
      <c r="E75" s="511">
        <v>11</v>
      </c>
      <c r="F75" s="511">
        <v>270</v>
      </c>
      <c r="G75" s="511">
        <v>6</v>
      </c>
      <c r="H75" s="47">
        <v>0</v>
      </c>
      <c r="I75" s="47">
        <v>5</v>
      </c>
      <c r="J75" s="47">
        <v>0</v>
      </c>
      <c r="K75" s="47">
        <v>8</v>
      </c>
      <c r="L75" s="48">
        <v>3</v>
      </c>
      <c r="M75" s="48">
        <v>303</v>
      </c>
      <c r="N75" s="38">
        <v>17.805723688076629</v>
      </c>
    </row>
    <row r="76" spans="2:14">
      <c r="B76" s="71">
        <v>5105622</v>
      </c>
      <c r="C76" s="2" t="s">
        <v>67</v>
      </c>
      <c r="D76" s="99">
        <v>28135</v>
      </c>
      <c r="E76" s="511">
        <v>10</v>
      </c>
      <c r="F76" s="511">
        <v>459</v>
      </c>
      <c r="G76" s="511">
        <v>7</v>
      </c>
      <c r="H76" s="47">
        <v>0</v>
      </c>
      <c r="I76" s="47">
        <v>12</v>
      </c>
      <c r="J76" s="47">
        <v>0</v>
      </c>
      <c r="K76" s="47">
        <v>0</v>
      </c>
      <c r="L76" s="48">
        <v>2</v>
      </c>
      <c r="M76" s="48">
        <v>490</v>
      </c>
      <c r="N76" s="38">
        <v>17.416029856051182</v>
      </c>
    </row>
    <row r="77" spans="2:14">
      <c r="B77" s="71">
        <v>5105903</v>
      </c>
      <c r="C77" s="2" t="s">
        <v>68</v>
      </c>
      <c r="D77" s="99">
        <v>15332</v>
      </c>
      <c r="E77" s="511">
        <v>18</v>
      </c>
      <c r="F77" s="511">
        <v>99</v>
      </c>
      <c r="G77" s="511">
        <v>6</v>
      </c>
      <c r="H77" s="47">
        <v>0</v>
      </c>
      <c r="I77" s="47">
        <v>0</v>
      </c>
      <c r="J77" s="47">
        <v>1</v>
      </c>
      <c r="K77" s="47">
        <v>1</v>
      </c>
      <c r="L77" s="48">
        <v>8</v>
      </c>
      <c r="M77" s="48">
        <v>133</v>
      </c>
      <c r="N77" s="38">
        <v>8.6746673623793367</v>
      </c>
    </row>
    <row r="78" spans="2:14">
      <c r="B78" s="71">
        <v>5106000</v>
      </c>
      <c r="C78" s="2" t="s">
        <v>69</v>
      </c>
      <c r="D78" s="99">
        <v>5858</v>
      </c>
      <c r="E78" s="511">
        <v>5</v>
      </c>
      <c r="F78" s="511">
        <v>25</v>
      </c>
      <c r="G78" s="511">
        <v>3</v>
      </c>
      <c r="H78" s="47">
        <v>0</v>
      </c>
      <c r="I78" s="47">
        <v>2</v>
      </c>
      <c r="J78" s="47">
        <v>0</v>
      </c>
      <c r="K78" s="47">
        <v>0</v>
      </c>
      <c r="L78" s="48">
        <v>0</v>
      </c>
      <c r="M78" s="48">
        <v>35</v>
      </c>
      <c r="N78" s="38">
        <v>5.9747354045749406</v>
      </c>
    </row>
    <row r="79" spans="2:14">
      <c r="B79" s="71">
        <v>5106109</v>
      </c>
      <c r="C79" s="2" t="s">
        <v>70</v>
      </c>
      <c r="D79" s="99">
        <v>13093</v>
      </c>
      <c r="E79" s="511">
        <v>8</v>
      </c>
      <c r="F79" s="511">
        <v>92</v>
      </c>
      <c r="G79" s="511">
        <v>5</v>
      </c>
      <c r="H79" s="47">
        <v>0</v>
      </c>
      <c r="I79" s="47">
        <v>0</v>
      </c>
      <c r="J79" s="47">
        <v>1</v>
      </c>
      <c r="K79" s="47">
        <v>0</v>
      </c>
      <c r="L79" s="48">
        <v>4</v>
      </c>
      <c r="M79" s="48">
        <v>110</v>
      </c>
      <c r="N79" s="38">
        <v>8.4014358817688848</v>
      </c>
    </row>
    <row r="80" spans="2:14">
      <c r="B80" s="71">
        <v>5106158</v>
      </c>
      <c r="C80" s="2" t="s">
        <v>71</v>
      </c>
      <c r="D80" s="99">
        <v>16052</v>
      </c>
      <c r="E80" s="511">
        <v>20</v>
      </c>
      <c r="F80" s="511">
        <v>105</v>
      </c>
      <c r="G80" s="511">
        <v>27</v>
      </c>
      <c r="H80" s="47">
        <v>0</v>
      </c>
      <c r="I80" s="47">
        <v>1</v>
      </c>
      <c r="J80" s="47">
        <v>0</v>
      </c>
      <c r="K80" s="47">
        <v>27</v>
      </c>
      <c r="L80" s="48">
        <v>2</v>
      </c>
      <c r="M80" s="48">
        <v>182</v>
      </c>
      <c r="N80" s="38">
        <v>11.338151009220036</v>
      </c>
    </row>
    <row r="81" spans="2:14">
      <c r="B81" s="71">
        <v>5106208</v>
      </c>
      <c r="C81" s="2" t="s">
        <v>72</v>
      </c>
      <c r="D81" s="99">
        <v>3656</v>
      </c>
      <c r="E81" s="511">
        <v>4</v>
      </c>
      <c r="F81" s="511">
        <v>69</v>
      </c>
      <c r="G81" s="511">
        <v>1</v>
      </c>
      <c r="H81" s="47">
        <v>0</v>
      </c>
      <c r="I81" s="47">
        <v>0</v>
      </c>
      <c r="J81" s="47">
        <v>0</v>
      </c>
      <c r="K81" s="47">
        <v>0</v>
      </c>
      <c r="L81" s="48">
        <v>1</v>
      </c>
      <c r="M81" s="48">
        <v>75</v>
      </c>
      <c r="N81" s="38">
        <v>20.514223194748357</v>
      </c>
    </row>
    <row r="82" spans="2:14">
      <c r="B82" s="71">
        <v>5106216</v>
      </c>
      <c r="C82" s="2" t="s">
        <v>73</v>
      </c>
      <c r="D82" s="99">
        <v>12876</v>
      </c>
      <c r="E82" s="511">
        <v>12</v>
      </c>
      <c r="F82" s="511">
        <v>469</v>
      </c>
      <c r="G82" s="511">
        <v>2</v>
      </c>
      <c r="H82" s="47">
        <v>0</v>
      </c>
      <c r="I82" s="47">
        <v>1</v>
      </c>
      <c r="J82" s="47">
        <v>0</v>
      </c>
      <c r="K82" s="47">
        <v>0</v>
      </c>
      <c r="L82" s="48">
        <v>6</v>
      </c>
      <c r="M82" s="48">
        <v>490</v>
      </c>
      <c r="N82" s="38">
        <v>38.055296675986334</v>
      </c>
    </row>
    <row r="83" spans="2:14">
      <c r="B83" s="71">
        <v>5108808</v>
      </c>
      <c r="C83" s="2" t="s">
        <v>74</v>
      </c>
      <c r="D83" s="99">
        <v>4407</v>
      </c>
      <c r="E83" s="511">
        <v>0</v>
      </c>
      <c r="F83" s="511">
        <v>125</v>
      </c>
      <c r="G83" s="511">
        <v>4</v>
      </c>
      <c r="H83" s="47">
        <v>0</v>
      </c>
      <c r="I83" s="47">
        <v>0</v>
      </c>
      <c r="J83" s="47">
        <v>0</v>
      </c>
      <c r="K83" s="47">
        <v>8</v>
      </c>
      <c r="L83" s="48">
        <v>1</v>
      </c>
      <c r="M83" s="48">
        <v>138</v>
      </c>
      <c r="N83" s="38">
        <v>31.313818924438394</v>
      </c>
    </row>
    <row r="84" spans="2:14">
      <c r="B84" s="71">
        <v>5106182</v>
      </c>
      <c r="C84" s="2" t="s">
        <v>75</v>
      </c>
      <c r="D84" s="99">
        <v>6861</v>
      </c>
      <c r="E84" s="511">
        <v>2</v>
      </c>
      <c r="F84" s="511">
        <v>49</v>
      </c>
      <c r="G84" s="511">
        <v>1</v>
      </c>
      <c r="H84" s="47">
        <v>0</v>
      </c>
      <c r="I84" s="47">
        <v>1</v>
      </c>
      <c r="J84" s="47">
        <v>0</v>
      </c>
      <c r="K84" s="47">
        <v>15</v>
      </c>
      <c r="L84" s="48">
        <v>1</v>
      </c>
      <c r="M84" s="48">
        <v>69</v>
      </c>
      <c r="N84" s="38">
        <v>10.056843025797988</v>
      </c>
    </row>
    <row r="85" spans="2:14">
      <c r="B85" s="71">
        <v>5108857</v>
      </c>
      <c r="C85" s="2" t="s">
        <v>76</v>
      </c>
      <c r="D85" s="99">
        <v>3332</v>
      </c>
      <c r="E85" s="511">
        <v>4</v>
      </c>
      <c r="F85" s="511">
        <v>27</v>
      </c>
      <c r="G85" s="511">
        <v>3</v>
      </c>
      <c r="H85" s="47">
        <v>0</v>
      </c>
      <c r="I85" s="47">
        <v>0</v>
      </c>
      <c r="J85" s="47">
        <v>0</v>
      </c>
      <c r="K85" s="47">
        <v>1</v>
      </c>
      <c r="L85" s="48">
        <v>12</v>
      </c>
      <c r="M85" s="48">
        <v>47</v>
      </c>
      <c r="N85" s="38">
        <v>14.105642256902762</v>
      </c>
    </row>
    <row r="86" spans="2:14">
      <c r="B86" s="71">
        <v>5108907</v>
      </c>
      <c r="C86" s="2" t="s">
        <v>77</v>
      </c>
      <c r="D86" s="99">
        <v>9056</v>
      </c>
      <c r="E86" s="511">
        <v>8</v>
      </c>
      <c r="F86" s="511">
        <v>93</v>
      </c>
      <c r="G86" s="511">
        <v>1</v>
      </c>
      <c r="H86" s="47">
        <v>0</v>
      </c>
      <c r="I86" s="47">
        <v>1</v>
      </c>
      <c r="J86" s="47">
        <v>0</v>
      </c>
      <c r="K86" s="47">
        <v>0</v>
      </c>
      <c r="L86" s="48">
        <v>1</v>
      </c>
      <c r="M86" s="48">
        <v>104</v>
      </c>
      <c r="N86" s="38">
        <v>11.484098939929329</v>
      </c>
    </row>
    <row r="87" spans="2:14">
      <c r="B87" s="71">
        <v>5108956</v>
      </c>
      <c r="C87" s="2" t="s">
        <v>78</v>
      </c>
      <c r="D87" s="99">
        <v>9375</v>
      </c>
      <c r="E87" s="511">
        <v>13</v>
      </c>
      <c r="F87" s="511">
        <v>64</v>
      </c>
      <c r="G87" s="511">
        <v>7</v>
      </c>
      <c r="H87" s="47">
        <v>0</v>
      </c>
      <c r="I87" s="47">
        <v>2</v>
      </c>
      <c r="J87" s="47">
        <v>0</v>
      </c>
      <c r="K87" s="47">
        <v>0</v>
      </c>
      <c r="L87" s="48">
        <v>0</v>
      </c>
      <c r="M87" s="48">
        <v>86</v>
      </c>
      <c r="N87" s="38">
        <v>9.1733333333333338</v>
      </c>
    </row>
    <row r="88" spans="2:14">
      <c r="B88" s="71">
        <v>5106224</v>
      </c>
      <c r="C88" s="2" t="s">
        <v>79</v>
      </c>
      <c r="D88" s="99">
        <v>48222</v>
      </c>
      <c r="E88" s="511">
        <v>32</v>
      </c>
      <c r="F88" s="511">
        <v>2525</v>
      </c>
      <c r="G88" s="511">
        <v>10</v>
      </c>
      <c r="H88" s="47">
        <v>0</v>
      </c>
      <c r="I88" s="47">
        <v>14</v>
      </c>
      <c r="J88" s="47">
        <v>0</v>
      </c>
      <c r="K88" s="47">
        <v>1</v>
      </c>
      <c r="L88" s="48">
        <v>8</v>
      </c>
      <c r="M88" s="48">
        <v>2590</v>
      </c>
      <c r="N88" s="38">
        <v>53.709924930529631</v>
      </c>
    </row>
    <row r="89" spans="2:14">
      <c r="B89" s="71">
        <v>5106174</v>
      </c>
      <c r="C89" s="2" t="s">
        <v>80</v>
      </c>
      <c r="D89" s="99">
        <v>4013</v>
      </c>
      <c r="E89" s="511">
        <v>5</v>
      </c>
      <c r="F89" s="511">
        <v>4</v>
      </c>
      <c r="G89" s="511">
        <v>6</v>
      </c>
      <c r="H89" s="47">
        <v>0</v>
      </c>
      <c r="I89" s="47">
        <v>0</v>
      </c>
      <c r="J89" s="47">
        <v>0</v>
      </c>
      <c r="K89" s="47">
        <v>0</v>
      </c>
      <c r="L89" s="48">
        <v>0</v>
      </c>
      <c r="M89" s="48">
        <v>15</v>
      </c>
      <c r="N89" s="38">
        <v>3.7378519810615503</v>
      </c>
    </row>
    <row r="90" spans="2:14">
      <c r="B90" s="71">
        <v>5106232</v>
      </c>
      <c r="C90" s="2" t="s">
        <v>81</v>
      </c>
      <c r="D90" s="99">
        <v>20820</v>
      </c>
      <c r="E90" s="511">
        <v>4</v>
      </c>
      <c r="F90" s="511">
        <v>5</v>
      </c>
      <c r="G90" s="511">
        <v>17</v>
      </c>
      <c r="H90" s="47">
        <v>0</v>
      </c>
      <c r="I90" s="47">
        <v>3</v>
      </c>
      <c r="J90" s="47">
        <v>0</v>
      </c>
      <c r="K90" s="47">
        <v>1</v>
      </c>
      <c r="L90" s="48">
        <v>3</v>
      </c>
      <c r="M90" s="48">
        <v>33</v>
      </c>
      <c r="N90" s="38">
        <v>1.5850144092219021</v>
      </c>
    </row>
    <row r="91" spans="2:14">
      <c r="B91" s="71">
        <v>5106190</v>
      </c>
      <c r="C91" s="2" t="s">
        <v>82</v>
      </c>
      <c r="D91" s="99">
        <v>3755</v>
      </c>
      <c r="E91" s="511">
        <v>14</v>
      </c>
      <c r="F91" s="511">
        <v>127</v>
      </c>
      <c r="G91" s="511">
        <v>20</v>
      </c>
      <c r="H91" s="47">
        <v>0</v>
      </c>
      <c r="I91" s="47">
        <v>1</v>
      </c>
      <c r="J91" s="47">
        <v>0</v>
      </c>
      <c r="K91" s="47">
        <v>0</v>
      </c>
      <c r="L91" s="48">
        <v>2</v>
      </c>
      <c r="M91" s="48">
        <v>164</v>
      </c>
      <c r="N91" s="38">
        <v>43.675099866844207</v>
      </c>
    </row>
    <row r="92" spans="2:14">
      <c r="B92" s="71">
        <v>5106240</v>
      </c>
      <c r="C92" s="2" t="s">
        <v>83</v>
      </c>
      <c r="D92" s="99">
        <v>12492</v>
      </c>
      <c r="E92" s="511">
        <v>12</v>
      </c>
      <c r="F92" s="511">
        <v>1615</v>
      </c>
      <c r="G92" s="511">
        <v>15</v>
      </c>
      <c r="H92" s="47">
        <v>0</v>
      </c>
      <c r="I92" s="47">
        <v>3</v>
      </c>
      <c r="J92" s="47">
        <v>0</v>
      </c>
      <c r="K92" s="47">
        <v>0</v>
      </c>
      <c r="L92" s="48">
        <v>1</v>
      </c>
      <c r="M92" s="48">
        <v>1646</v>
      </c>
      <c r="N92" s="38">
        <v>131.76432917066924</v>
      </c>
    </row>
    <row r="93" spans="2:14">
      <c r="B93" s="71">
        <v>5106257</v>
      </c>
      <c r="C93" s="2" t="s">
        <v>84</v>
      </c>
      <c r="D93" s="99">
        <v>21695</v>
      </c>
      <c r="E93" s="511">
        <v>22</v>
      </c>
      <c r="F93" s="511">
        <v>28</v>
      </c>
      <c r="G93" s="511">
        <v>13</v>
      </c>
      <c r="H93" s="47">
        <v>0</v>
      </c>
      <c r="I93" s="47">
        <v>4</v>
      </c>
      <c r="J93" s="47">
        <v>0</v>
      </c>
      <c r="K93" s="47">
        <v>0</v>
      </c>
      <c r="L93" s="48">
        <v>5</v>
      </c>
      <c r="M93" s="48">
        <v>72</v>
      </c>
      <c r="N93" s="38">
        <v>3.3187370361834523</v>
      </c>
    </row>
    <row r="94" spans="2:14">
      <c r="B94" s="71">
        <v>5106273</v>
      </c>
      <c r="C94" s="2" t="s">
        <v>85</v>
      </c>
      <c r="D94" s="99">
        <v>4069</v>
      </c>
      <c r="E94" s="511">
        <v>8</v>
      </c>
      <c r="F94" s="511">
        <v>32</v>
      </c>
      <c r="G94" s="511">
        <v>7</v>
      </c>
      <c r="H94" s="47">
        <v>0</v>
      </c>
      <c r="I94" s="47">
        <v>0</v>
      </c>
      <c r="J94" s="47">
        <v>0</v>
      </c>
      <c r="K94" s="47">
        <v>1</v>
      </c>
      <c r="L94" s="48">
        <v>0</v>
      </c>
      <c r="M94" s="48">
        <v>48</v>
      </c>
      <c r="N94" s="38">
        <v>11.796510199066111</v>
      </c>
    </row>
    <row r="95" spans="2:14">
      <c r="B95" s="71">
        <v>5106265</v>
      </c>
      <c r="C95" s="2" t="s">
        <v>86</v>
      </c>
      <c r="D95" s="99">
        <v>9545</v>
      </c>
      <c r="E95" s="511">
        <v>10</v>
      </c>
      <c r="F95" s="511">
        <v>254</v>
      </c>
      <c r="G95" s="511">
        <v>7</v>
      </c>
      <c r="H95" s="47">
        <v>0</v>
      </c>
      <c r="I95" s="47">
        <v>0</v>
      </c>
      <c r="J95" s="47">
        <v>0</v>
      </c>
      <c r="K95" s="47">
        <v>4</v>
      </c>
      <c r="L95" s="48">
        <v>3</v>
      </c>
      <c r="M95" s="48">
        <v>278</v>
      </c>
      <c r="N95" s="38">
        <v>29.125196437925617</v>
      </c>
    </row>
    <row r="96" spans="2:14">
      <c r="B96" s="71">
        <v>5106315</v>
      </c>
      <c r="C96" s="2" t="s">
        <v>87</v>
      </c>
      <c r="D96" s="99">
        <v>2769</v>
      </c>
      <c r="E96" s="511">
        <v>1</v>
      </c>
      <c r="F96" s="511">
        <v>0</v>
      </c>
      <c r="G96" s="511">
        <v>0</v>
      </c>
      <c r="H96" s="47">
        <v>0</v>
      </c>
      <c r="I96" s="47">
        <v>0</v>
      </c>
      <c r="J96" s="47">
        <v>0</v>
      </c>
      <c r="K96" s="47">
        <v>0</v>
      </c>
      <c r="L96" s="48">
        <v>0</v>
      </c>
      <c r="M96" s="48">
        <v>1</v>
      </c>
      <c r="N96" s="38">
        <v>0.36114120621162876</v>
      </c>
    </row>
    <row r="97" spans="2:14">
      <c r="B97" s="71">
        <v>5106281</v>
      </c>
      <c r="C97" s="2" t="s">
        <v>88</v>
      </c>
      <c r="D97" s="99">
        <v>4837</v>
      </c>
      <c r="E97" s="511">
        <v>8</v>
      </c>
      <c r="F97" s="511">
        <v>37</v>
      </c>
      <c r="G97" s="511">
        <v>2</v>
      </c>
      <c r="H97" s="47">
        <v>0</v>
      </c>
      <c r="I97" s="47">
        <v>0</v>
      </c>
      <c r="J97" s="47">
        <v>0</v>
      </c>
      <c r="K97" s="47">
        <v>0</v>
      </c>
      <c r="L97" s="48">
        <v>1</v>
      </c>
      <c r="M97" s="48">
        <v>48</v>
      </c>
      <c r="N97" s="38">
        <v>9.9235063055612986</v>
      </c>
    </row>
    <row r="98" spans="2:14">
      <c r="B98" s="71">
        <v>5106299</v>
      </c>
      <c r="C98" s="2" t="s">
        <v>89</v>
      </c>
      <c r="D98" s="99">
        <v>11291</v>
      </c>
      <c r="E98" s="511">
        <v>10</v>
      </c>
      <c r="F98" s="511">
        <v>983</v>
      </c>
      <c r="G98" s="511">
        <v>2</v>
      </c>
      <c r="H98" s="47">
        <v>0</v>
      </c>
      <c r="I98" s="47">
        <v>5</v>
      </c>
      <c r="J98" s="47">
        <v>0</v>
      </c>
      <c r="K98" s="47">
        <v>4</v>
      </c>
      <c r="L98" s="48">
        <v>2</v>
      </c>
      <c r="M98" s="48">
        <v>1006</v>
      </c>
      <c r="N98" s="38">
        <v>89.097511292179618</v>
      </c>
    </row>
    <row r="99" spans="2:14">
      <c r="B99" s="71">
        <v>5106307</v>
      </c>
      <c r="C99" s="2" t="s">
        <v>90</v>
      </c>
      <c r="D99" s="99">
        <v>23250</v>
      </c>
      <c r="E99" s="511">
        <v>19</v>
      </c>
      <c r="F99" s="511">
        <v>211</v>
      </c>
      <c r="G99" s="511">
        <v>7</v>
      </c>
      <c r="H99" s="47">
        <v>0</v>
      </c>
      <c r="I99" s="47">
        <v>3</v>
      </c>
      <c r="J99" s="47">
        <v>0</v>
      </c>
      <c r="K99" s="47">
        <v>0</v>
      </c>
      <c r="L99" s="48">
        <v>8</v>
      </c>
      <c r="M99" s="48">
        <v>248</v>
      </c>
      <c r="N99" s="38">
        <v>10.666666666666666</v>
      </c>
    </row>
    <row r="100" spans="2:14">
      <c r="B100" s="71">
        <v>5106372</v>
      </c>
      <c r="C100" s="2" t="s">
        <v>91</v>
      </c>
      <c r="D100" s="99">
        <v>17547</v>
      </c>
      <c r="E100" s="511">
        <v>12</v>
      </c>
      <c r="F100" s="511">
        <v>2</v>
      </c>
      <c r="G100" s="511">
        <v>10</v>
      </c>
      <c r="H100" s="47">
        <v>0</v>
      </c>
      <c r="I100" s="47">
        <v>1</v>
      </c>
      <c r="J100" s="47">
        <v>0</v>
      </c>
      <c r="K100" s="47">
        <v>0</v>
      </c>
      <c r="L100" s="48">
        <v>3</v>
      </c>
      <c r="M100" s="48">
        <v>28</v>
      </c>
      <c r="N100" s="38">
        <v>1.5957143671282841</v>
      </c>
    </row>
    <row r="101" spans="2:14">
      <c r="B101" s="71">
        <v>5106422</v>
      </c>
      <c r="C101" s="2" t="s">
        <v>92</v>
      </c>
      <c r="D101" s="99">
        <v>35695</v>
      </c>
      <c r="E101" s="511">
        <v>12</v>
      </c>
      <c r="F101" s="511">
        <v>215</v>
      </c>
      <c r="G101" s="511">
        <v>78</v>
      </c>
      <c r="H101" s="47">
        <v>0</v>
      </c>
      <c r="I101" s="47">
        <v>3</v>
      </c>
      <c r="J101" s="47">
        <v>0</v>
      </c>
      <c r="K101" s="47">
        <v>69</v>
      </c>
      <c r="L101" s="48">
        <v>8</v>
      </c>
      <c r="M101" s="48">
        <v>385</v>
      </c>
      <c r="N101" s="38">
        <v>10.785824345146379</v>
      </c>
    </row>
    <row r="102" spans="2:14">
      <c r="B102" s="71">
        <v>5106455</v>
      </c>
      <c r="C102" s="2" t="s">
        <v>93</v>
      </c>
      <c r="D102" s="99">
        <v>2637</v>
      </c>
      <c r="E102" s="511">
        <v>4</v>
      </c>
      <c r="F102" s="511">
        <v>4</v>
      </c>
      <c r="G102" s="511">
        <v>5</v>
      </c>
      <c r="H102" s="47">
        <v>0</v>
      </c>
      <c r="I102" s="47">
        <v>0</v>
      </c>
      <c r="J102" s="47">
        <v>0</v>
      </c>
      <c r="K102" s="47">
        <v>0</v>
      </c>
      <c r="L102" s="48">
        <v>0</v>
      </c>
      <c r="M102" s="48">
        <v>13</v>
      </c>
      <c r="N102" s="38">
        <v>4.9298445202882064</v>
      </c>
    </row>
    <row r="103" spans="2:14">
      <c r="B103" s="71">
        <v>5106505</v>
      </c>
      <c r="C103" s="2" t="s">
        <v>94</v>
      </c>
      <c r="D103" s="99">
        <v>33386</v>
      </c>
      <c r="E103" s="511">
        <v>18</v>
      </c>
      <c r="F103" s="511">
        <v>49</v>
      </c>
      <c r="G103" s="511">
        <v>7</v>
      </c>
      <c r="H103" s="47">
        <v>0</v>
      </c>
      <c r="I103" s="47">
        <v>0</v>
      </c>
      <c r="J103" s="47">
        <v>0</v>
      </c>
      <c r="K103" s="47">
        <v>0</v>
      </c>
      <c r="L103" s="48">
        <v>8</v>
      </c>
      <c r="M103" s="48">
        <v>82</v>
      </c>
      <c r="N103" s="38">
        <v>2.456119331456299</v>
      </c>
    </row>
    <row r="104" spans="2:14">
      <c r="B104" s="71">
        <v>5106653</v>
      </c>
      <c r="C104" s="2" t="s">
        <v>95</v>
      </c>
      <c r="D104" s="99">
        <v>6972</v>
      </c>
      <c r="E104" s="511">
        <v>4</v>
      </c>
      <c r="F104" s="511">
        <v>59</v>
      </c>
      <c r="G104" s="511">
        <v>2</v>
      </c>
      <c r="H104" s="47">
        <v>0</v>
      </c>
      <c r="I104" s="47">
        <v>0</v>
      </c>
      <c r="J104" s="47">
        <v>0</v>
      </c>
      <c r="K104" s="47">
        <v>0</v>
      </c>
      <c r="L104" s="48">
        <v>0</v>
      </c>
      <c r="M104" s="48">
        <v>65</v>
      </c>
      <c r="N104" s="38">
        <v>9.3230063109581192</v>
      </c>
    </row>
    <row r="105" spans="2:14">
      <c r="B105" s="71">
        <v>5106703</v>
      </c>
      <c r="C105" s="2" t="s">
        <v>96</v>
      </c>
      <c r="D105" s="99">
        <v>1525</v>
      </c>
      <c r="E105" s="511">
        <v>3</v>
      </c>
      <c r="F105" s="511">
        <v>0</v>
      </c>
      <c r="G105" s="511">
        <v>1</v>
      </c>
      <c r="H105" s="47">
        <v>0</v>
      </c>
      <c r="I105" s="47">
        <v>0</v>
      </c>
      <c r="J105" s="47">
        <v>0</v>
      </c>
      <c r="K105" s="47">
        <v>0</v>
      </c>
      <c r="L105" s="48">
        <v>0</v>
      </c>
      <c r="M105" s="48">
        <v>4</v>
      </c>
      <c r="N105" s="38">
        <v>2.622950819672131</v>
      </c>
    </row>
    <row r="106" spans="2:14">
      <c r="B106" s="71">
        <v>5106752</v>
      </c>
      <c r="C106" s="2" t="s">
        <v>97</v>
      </c>
      <c r="D106" s="99">
        <v>46105</v>
      </c>
      <c r="E106" s="511">
        <v>11</v>
      </c>
      <c r="F106" s="511">
        <v>397</v>
      </c>
      <c r="G106" s="511">
        <v>37</v>
      </c>
      <c r="H106" s="47">
        <v>0</v>
      </c>
      <c r="I106" s="47">
        <v>3</v>
      </c>
      <c r="J106" s="47">
        <v>0</v>
      </c>
      <c r="K106" s="47">
        <v>2243</v>
      </c>
      <c r="L106" s="48">
        <v>16</v>
      </c>
      <c r="M106" s="48">
        <v>2707</v>
      </c>
      <c r="N106" s="38">
        <v>58.713805444094994</v>
      </c>
    </row>
    <row r="107" spans="2:14">
      <c r="B107" s="71">
        <v>5106778</v>
      </c>
      <c r="C107" s="2" t="s">
        <v>98</v>
      </c>
      <c r="D107" s="99">
        <v>12849</v>
      </c>
      <c r="E107" s="511">
        <v>6</v>
      </c>
      <c r="F107" s="511">
        <v>182</v>
      </c>
      <c r="G107" s="511">
        <v>7</v>
      </c>
      <c r="H107" s="47">
        <v>0</v>
      </c>
      <c r="I107" s="47">
        <v>0</v>
      </c>
      <c r="J107" s="47">
        <v>0</v>
      </c>
      <c r="K107" s="47">
        <v>0</v>
      </c>
      <c r="L107" s="48">
        <v>3</v>
      </c>
      <c r="M107" s="48">
        <v>198</v>
      </c>
      <c r="N107" s="38">
        <v>15.409759514359093</v>
      </c>
    </row>
    <row r="108" spans="2:14">
      <c r="B108" s="71">
        <v>5106802</v>
      </c>
      <c r="C108" s="2" t="s">
        <v>99</v>
      </c>
      <c r="D108" s="99">
        <v>5344</v>
      </c>
      <c r="E108" s="511">
        <v>1</v>
      </c>
      <c r="F108" s="511">
        <v>20</v>
      </c>
      <c r="G108" s="511">
        <v>4</v>
      </c>
      <c r="H108" s="47">
        <v>0</v>
      </c>
      <c r="I108" s="47">
        <v>0</v>
      </c>
      <c r="J108" s="47">
        <v>0</v>
      </c>
      <c r="K108" s="47">
        <v>0</v>
      </c>
      <c r="L108" s="48">
        <v>2</v>
      </c>
      <c r="M108" s="48">
        <v>27</v>
      </c>
      <c r="N108" s="38">
        <v>5.0523952095808387</v>
      </c>
    </row>
    <row r="109" spans="2:14">
      <c r="B109" s="71">
        <v>5106828</v>
      </c>
      <c r="C109" s="2" t="s">
        <v>100</v>
      </c>
      <c r="D109" s="99">
        <v>12176</v>
      </c>
      <c r="E109" s="511">
        <v>1</v>
      </c>
      <c r="F109" s="511">
        <v>14</v>
      </c>
      <c r="G109" s="511">
        <v>4</v>
      </c>
      <c r="H109" s="47">
        <v>0</v>
      </c>
      <c r="I109" s="47">
        <v>0</v>
      </c>
      <c r="J109" s="47">
        <v>0</v>
      </c>
      <c r="K109" s="47">
        <v>0</v>
      </c>
      <c r="L109" s="48">
        <v>1</v>
      </c>
      <c r="M109" s="48">
        <v>20</v>
      </c>
      <c r="N109" s="38">
        <v>1.6425755584756898</v>
      </c>
    </row>
    <row r="110" spans="2:14">
      <c r="B110" s="71">
        <v>5106851</v>
      </c>
      <c r="C110" s="2" t="s">
        <v>101</v>
      </c>
      <c r="D110" s="99">
        <v>2794</v>
      </c>
      <c r="E110" s="511">
        <v>0</v>
      </c>
      <c r="F110" s="511">
        <v>3</v>
      </c>
      <c r="G110" s="511">
        <v>0</v>
      </c>
      <c r="H110" s="47">
        <v>0</v>
      </c>
      <c r="I110" s="47">
        <v>0</v>
      </c>
      <c r="J110" s="47">
        <v>0</v>
      </c>
      <c r="K110" s="47">
        <v>0</v>
      </c>
      <c r="L110" s="48">
        <v>1</v>
      </c>
      <c r="M110" s="48">
        <v>4</v>
      </c>
      <c r="N110" s="38">
        <v>1.4316392269148175</v>
      </c>
    </row>
    <row r="111" spans="2:14">
      <c r="B111" s="71">
        <v>5107008</v>
      </c>
      <c r="C111" s="2" t="s">
        <v>102</v>
      </c>
      <c r="D111" s="99">
        <v>15936</v>
      </c>
      <c r="E111" s="511">
        <v>5</v>
      </c>
      <c r="F111" s="511">
        <v>4</v>
      </c>
      <c r="G111" s="511">
        <v>3</v>
      </c>
      <c r="H111" s="47">
        <v>0</v>
      </c>
      <c r="I111" s="47">
        <v>2</v>
      </c>
      <c r="J111" s="47">
        <v>0</v>
      </c>
      <c r="K111" s="47">
        <v>0</v>
      </c>
      <c r="L111" s="48">
        <v>7</v>
      </c>
      <c r="M111" s="48">
        <v>21</v>
      </c>
      <c r="N111" s="38">
        <v>1.3177710843373494</v>
      </c>
    </row>
    <row r="112" spans="2:14">
      <c r="B112" s="71">
        <v>5107040</v>
      </c>
      <c r="C112" s="2" t="s">
        <v>103</v>
      </c>
      <c r="D112" s="99">
        <v>63876</v>
      </c>
      <c r="E112" s="511">
        <v>44</v>
      </c>
      <c r="F112" s="511">
        <v>676</v>
      </c>
      <c r="G112" s="511">
        <v>17</v>
      </c>
      <c r="H112" s="47">
        <v>0</v>
      </c>
      <c r="I112" s="47">
        <v>31</v>
      </c>
      <c r="J112" s="47">
        <v>1</v>
      </c>
      <c r="K112" s="47">
        <v>0</v>
      </c>
      <c r="L112" s="48">
        <v>13</v>
      </c>
      <c r="M112" s="48">
        <v>782</v>
      </c>
      <c r="N112" s="38">
        <v>12.242469785208842</v>
      </c>
    </row>
    <row r="113" spans="2:14">
      <c r="B113" s="71">
        <v>5107065</v>
      </c>
      <c r="C113" s="2" t="s">
        <v>104</v>
      </c>
      <c r="D113" s="99">
        <v>18386</v>
      </c>
      <c r="E113" s="511">
        <v>36</v>
      </c>
      <c r="F113" s="511">
        <v>46</v>
      </c>
      <c r="G113" s="511">
        <v>19</v>
      </c>
      <c r="H113" s="47">
        <v>0</v>
      </c>
      <c r="I113" s="47">
        <v>0</v>
      </c>
      <c r="J113" s="47">
        <v>0</v>
      </c>
      <c r="K113" s="47">
        <v>1</v>
      </c>
      <c r="L113" s="48">
        <v>4</v>
      </c>
      <c r="M113" s="48">
        <v>106</v>
      </c>
      <c r="N113" s="38">
        <v>5.7652561731752421</v>
      </c>
    </row>
    <row r="114" spans="2:14">
      <c r="B114" s="71">
        <v>5107156</v>
      </c>
      <c r="C114" s="2" t="s">
        <v>105</v>
      </c>
      <c r="D114" s="99">
        <v>2754</v>
      </c>
      <c r="E114" s="511">
        <v>0</v>
      </c>
      <c r="F114" s="511">
        <v>21</v>
      </c>
      <c r="G114" s="511">
        <v>1</v>
      </c>
      <c r="H114" s="47">
        <v>0</v>
      </c>
      <c r="I114" s="47">
        <v>0</v>
      </c>
      <c r="J114" s="47">
        <v>0</v>
      </c>
      <c r="K114" s="47">
        <v>0</v>
      </c>
      <c r="L114" s="48">
        <v>0</v>
      </c>
      <c r="M114" s="48">
        <v>22</v>
      </c>
      <c r="N114" s="38">
        <v>7.9883805374001451</v>
      </c>
    </row>
    <row r="115" spans="2:14">
      <c r="B115" s="71">
        <v>5107180</v>
      </c>
      <c r="C115" s="2" t="s">
        <v>106</v>
      </c>
      <c r="D115" s="99">
        <v>10450</v>
      </c>
      <c r="E115" s="511">
        <v>12</v>
      </c>
      <c r="F115" s="511">
        <v>4</v>
      </c>
      <c r="G115" s="511">
        <v>7</v>
      </c>
      <c r="H115" s="47">
        <v>0</v>
      </c>
      <c r="I115" s="47">
        <v>0</v>
      </c>
      <c r="J115" s="47">
        <v>0</v>
      </c>
      <c r="K115" s="47">
        <v>0</v>
      </c>
      <c r="L115" s="48">
        <v>1</v>
      </c>
      <c r="M115" s="48">
        <v>24</v>
      </c>
      <c r="N115" s="38">
        <v>2.2966507177033493</v>
      </c>
    </row>
    <row r="116" spans="2:14">
      <c r="B116" s="71">
        <v>5107198</v>
      </c>
      <c r="C116" s="2" t="s">
        <v>107</v>
      </c>
      <c r="D116" s="99">
        <v>2439</v>
      </c>
      <c r="E116" s="511">
        <v>12</v>
      </c>
      <c r="F116" s="511">
        <v>2</v>
      </c>
      <c r="G116" s="511">
        <v>1</v>
      </c>
      <c r="H116" s="47">
        <v>0</v>
      </c>
      <c r="I116" s="47">
        <v>0</v>
      </c>
      <c r="J116" s="47">
        <v>0</v>
      </c>
      <c r="K116" s="47">
        <v>0</v>
      </c>
      <c r="L116" s="48">
        <v>0</v>
      </c>
      <c r="M116" s="48">
        <v>15</v>
      </c>
      <c r="N116" s="38">
        <v>6.1500615006150063</v>
      </c>
    </row>
    <row r="117" spans="2:14">
      <c r="B117" s="71">
        <v>5107206</v>
      </c>
      <c r="C117" s="2" t="s">
        <v>108</v>
      </c>
      <c r="D117" s="99">
        <v>5147</v>
      </c>
      <c r="E117" s="511">
        <v>0</v>
      </c>
      <c r="F117" s="511">
        <v>9</v>
      </c>
      <c r="G117" s="511">
        <v>2</v>
      </c>
      <c r="H117" s="47">
        <v>0</v>
      </c>
      <c r="I117" s="47">
        <v>0</v>
      </c>
      <c r="J117" s="47">
        <v>0</v>
      </c>
      <c r="K117" s="47">
        <v>1</v>
      </c>
      <c r="L117" s="48">
        <v>0</v>
      </c>
      <c r="M117" s="48">
        <v>12</v>
      </c>
      <c r="N117" s="38">
        <v>2.3314552166310474</v>
      </c>
    </row>
    <row r="118" spans="2:14">
      <c r="B118" s="71">
        <v>5107578</v>
      </c>
      <c r="C118" s="2" t="s">
        <v>109</v>
      </c>
      <c r="D118" s="99">
        <v>4069</v>
      </c>
      <c r="E118" s="511">
        <v>6</v>
      </c>
      <c r="F118" s="511">
        <v>3</v>
      </c>
      <c r="G118" s="511">
        <v>1</v>
      </c>
      <c r="H118" s="47">
        <v>0</v>
      </c>
      <c r="I118" s="47">
        <v>0</v>
      </c>
      <c r="J118" s="47">
        <v>0</v>
      </c>
      <c r="K118" s="47">
        <v>13</v>
      </c>
      <c r="L118" s="48">
        <v>0</v>
      </c>
      <c r="M118" s="48">
        <v>23</v>
      </c>
      <c r="N118" s="38">
        <v>5.652494470385844</v>
      </c>
    </row>
    <row r="119" spans="2:14">
      <c r="B119" s="71">
        <v>5107602</v>
      </c>
      <c r="C119" s="2" t="s">
        <v>110</v>
      </c>
      <c r="D119" s="99">
        <v>239613</v>
      </c>
      <c r="E119" s="511">
        <v>57</v>
      </c>
      <c r="F119" s="511">
        <v>601</v>
      </c>
      <c r="G119" s="511">
        <v>69</v>
      </c>
      <c r="H119" s="47">
        <v>0</v>
      </c>
      <c r="I119" s="47">
        <v>38</v>
      </c>
      <c r="J119" s="47">
        <v>15</v>
      </c>
      <c r="K119" s="47">
        <v>0</v>
      </c>
      <c r="L119" s="48">
        <v>77</v>
      </c>
      <c r="M119" s="48">
        <v>857</v>
      </c>
      <c r="N119" s="38">
        <v>3.576600601803742</v>
      </c>
    </row>
    <row r="120" spans="2:14">
      <c r="B120" s="71">
        <v>5107701</v>
      </c>
      <c r="C120" s="2" t="s">
        <v>111</v>
      </c>
      <c r="D120" s="99">
        <v>16999</v>
      </c>
      <c r="E120" s="511">
        <v>10</v>
      </c>
      <c r="F120" s="511">
        <v>274</v>
      </c>
      <c r="G120" s="511">
        <v>15</v>
      </c>
      <c r="H120" s="47">
        <v>0</v>
      </c>
      <c r="I120" s="47">
        <v>0</v>
      </c>
      <c r="J120" s="47">
        <v>0</v>
      </c>
      <c r="K120" s="47">
        <v>0</v>
      </c>
      <c r="L120" s="48">
        <v>3</v>
      </c>
      <c r="M120" s="48">
        <v>302</v>
      </c>
      <c r="N120" s="38">
        <v>17.76575092652509</v>
      </c>
    </row>
    <row r="121" spans="2:14">
      <c r="B121" s="71">
        <v>5107750</v>
      </c>
      <c r="C121" s="2" t="s">
        <v>112</v>
      </c>
      <c r="D121" s="99">
        <v>3226</v>
      </c>
      <c r="E121" s="511">
        <v>2</v>
      </c>
      <c r="F121" s="511">
        <v>0</v>
      </c>
      <c r="G121" s="511">
        <v>0</v>
      </c>
      <c r="H121" s="47">
        <v>0</v>
      </c>
      <c r="I121" s="47">
        <v>0</v>
      </c>
      <c r="J121" s="47">
        <v>0</v>
      </c>
      <c r="K121" s="47">
        <v>0</v>
      </c>
      <c r="L121" s="48">
        <v>0</v>
      </c>
      <c r="M121" s="48">
        <v>2</v>
      </c>
      <c r="N121" s="38">
        <v>0.61996280223186606</v>
      </c>
    </row>
    <row r="122" spans="2:14">
      <c r="B122" s="71">
        <v>5107248</v>
      </c>
      <c r="C122" s="2" t="s">
        <v>113</v>
      </c>
      <c r="D122" s="99">
        <v>4600</v>
      </c>
      <c r="E122" s="511">
        <v>3</v>
      </c>
      <c r="F122" s="511">
        <v>112</v>
      </c>
      <c r="G122" s="511">
        <v>18</v>
      </c>
      <c r="H122" s="47">
        <v>0</v>
      </c>
      <c r="I122" s="47">
        <v>3</v>
      </c>
      <c r="J122" s="47">
        <v>0</v>
      </c>
      <c r="K122" s="47">
        <v>0</v>
      </c>
      <c r="L122" s="48">
        <v>2</v>
      </c>
      <c r="M122" s="48">
        <v>138</v>
      </c>
      <c r="N122" s="38">
        <v>30</v>
      </c>
    </row>
    <row r="123" spans="2:14">
      <c r="B123" s="71">
        <v>5107743</v>
      </c>
      <c r="C123" s="2" t="s">
        <v>114</v>
      </c>
      <c r="D123" s="99">
        <v>2700</v>
      </c>
      <c r="E123" s="511">
        <v>3</v>
      </c>
      <c r="F123" s="511">
        <v>61</v>
      </c>
      <c r="G123" s="511">
        <v>4</v>
      </c>
      <c r="H123" s="47">
        <v>0</v>
      </c>
      <c r="I123" s="47">
        <v>0</v>
      </c>
      <c r="J123" s="47">
        <v>0</v>
      </c>
      <c r="K123" s="47">
        <v>0</v>
      </c>
      <c r="L123" s="48">
        <v>1</v>
      </c>
      <c r="M123" s="48">
        <v>69</v>
      </c>
      <c r="N123" s="38">
        <v>25.555555555555557</v>
      </c>
    </row>
    <row r="124" spans="2:14">
      <c r="B124" s="71">
        <v>5107768</v>
      </c>
      <c r="C124" s="2" t="s">
        <v>115</v>
      </c>
      <c r="D124" s="99">
        <v>3602</v>
      </c>
      <c r="E124" s="511">
        <v>11</v>
      </c>
      <c r="F124" s="511">
        <v>190</v>
      </c>
      <c r="G124" s="511">
        <v>3</v>
      </c>
      <c r="H124" s="47">
        <v>0</v>
      </c>
      <c r="I124" s="47">
        <v>1</v>
      </c>
      <c r="J124" s="47">
        <v>0</v>
      </c>
      <c r="K124" s="47">
        <v>0</v>
      </c>
      <c r="L124" s="48">
        <v>0</v>
      </c>
      <c r="M124" s="48">
        <v>205</v>
      </c>
      <c r="N124" s="38">
        <v>56.912826207662405</v>
      </c>
    </row>
    <row r="125" spans="2:14">
      <c r="B125" s="71">
        <v>5107776</v>
      </c>
      <c r="C125" s="2" t="s">
        <v>116</v>
      </c>
      <c r="D125" s="99">
        <v>8547</v>
      </c>
      <c r="E125" s="511">
        <v>18</v>
      </c>
      <c r="F125" s="511">
        <v>2</v>
      </c>
      <c r="G125" s="511">
        <v>1</v>
      </c>
      <c r="H125" s="47">
        <v>0</v>
      </c>
      <c r="I125" s="47">
        <v>1</v>
      </c>
      <c r="J125" s="47">
        <v>0</v>
      </c>
      <c r="K125" s="47">
        <v>0</v>
      </c>
      <c r="L125" s="48">
        <v>3</v>
      </c>
      <c r="M125" s="48">
        <v>25</v>
      </c>
      <c r="N125" s="38">
        <v>2.925002925002925</v>
      </c>
    </row>
    <row r="126" spans="2:14">
      <c r="B126" s="71">
        <v>5107263</v>
      </c>
      <c r="C126" s="2" t="s">
        <v>117</v>
      </c>
      <c r="D126" s="99">
        <v>3164</v>
      </c>
      <c r="E126" s="511">
        <v>0</v>
      </c>
      <c r="F126" s="511">
        <v>30</v>
      </c>
      <c r="G126" s="511">
        <v>3</v>
      </c>
      <c r="H126" s="47">
        <v>0</v>
      </c>
      <c r="I126" s="47">
        <v>0</v>
      </c>
      <c r="J126" s="47">
        <v>0</v>
      </c>
      <c r="K126" s="47">
        <v>0</v>
      </c>
      <c r="L126" s="48">
        <v>0</v>
      </c>
      <c r="M126" s="48">
        <v>33</v>
      </c>
      <c r="N126" s="38">
        <v>10.429835651074589</v>
      </c>
    </row>
    <row r="127" spans="2:14">
      <c r="B127" s="71">
        <v>5107792</v>
      </c>
      <c r="C127" s="2" t="s">
        <v>118</v>
      </c>
      <c r="D127" s="99">
        <v>5459</v>
      </c>
      <c r="E127" s="511">
        <v>6</v>
      </c>
      <c r="F127" s="511">
        <v>2</v>
      </c>
      <c r="G127" s="511">
        <v>1</v>
      </c>
      <c r="H127" s="47">
        <v>0</v>
      </c>
      <c r="I127" s="47">
        <v>0</v>
      </c>
      <c r="J127" s="47">
        <v>0</v>
      </c>
      <c r="K127" s="47">
        <v>0</v>
      </c>
      <c r="L127" s="48">
        <v>1</v>
      </c>
      <c r="M127" s="48">
        <v>10</v>
      </c>
      <c r="N127" s="38">
        <v>1.8318373328448432</v>
      </c>
    </row>
    <row r="128" spans="2:14">
      <c r="B128" s="71">
        <v>5107800</v>
      </c>
      <c r="C128" s="2" t="s">
        <v>119</v>
      </c>
      <c r="D128" s="99">
        <v>17188</v>
      </c>
      <c r="E128" s="511">
        <v>5</v>
      </c>
      <c r="F128" s="511">
        <v>78</v>
      </c>
      <c r="G128" s="511">
        <v>13</v>
      </c>
      <c r="H128" s="47">
        <v>0</v>
      </c>
      <c r="I128" s="47">
        <v>0</v>
      </c>
      <c r="J128" s="47">
        <v>0</v>
      </c>
      <c r="K128" s="47">
        <v>0</v>
      </c>
      <c r="L128" s="48">
        <v>4</v>
      </c>
      <c r="M128" s="48">
        <v>100</v>
      </c>
      <c r="N128" s="38">
        <v>5.8180125669071447</v>
      </c>
    </row>
    <row r="129" spans="2:14">
      <c r="B129" s="71">
        <v>5107859</v>
      </c>
      <c r="C129" s="2" t="s">
        <v>120</v>
      </c>
      <c r="D129" s="99">
        <v>11934</v>
      </c>
      <c r="E129" s="511">
        <v>5</v>
      </c>
      <c r="F129" s="511">
        <v>7</v>
      </c>
      <c r="G129" s="511">
        <v>3</v>
      </c>
      <c r="H129" s="47">
        <v>0</v>
      </c>
      <c r="I129" s="47">
        <v>2</v>
      </c>
      <c r="J129" s="47">
        <v>0</v>
      </c>
      <c r="K129" s="47">
        <v>0</v>
      </c>
      <c r="L129" s="48">
        <v>3</v>
      </c>
      <c r="M129" s="48">
        <v>20</v>
      </c>
      <c r="N129" s="38">
        <v>1.6758840288252053</v>
      </c>
    </row>
    <row r="130" spans="2:14">
      <c r="B130" s="71">
        <v>5107297</v>
      </c>
      <c r="C130" s="2" t="s">
        <v>121</v>
      </c>
      <c r="D130" s="99">
        <v>4102</v>
      </c>
      <c r="E130" s="511">
        <v>5</v>
      </c>
      <c r="F130" s="511">
        <v>0</v>
      </c>
      <c r="G130" s="511">
        <v>1</v>
      </c>
      <c r="H130" s="47">
        <v>0</v>
      </c>
      <c r="I130" s="47">
        <v>0</v>
      </c>
      <c r="J130" s="47">
        <v>0</v>
      </c>
      <c r="K130" s="47">
        <v>0</v>
      </c>
      <c r="L130" s="48">
        <v>0</v>
      </c>
      <c r="M130" s="48">
        <v>6</v>
      </c>
      <c r="N130" s="38">
        <v>1.4627011214041932</v>
      </c>
    </row>
    <row r="131" spans="2:14">
      <c r="B131" s="71">
        <v>5107305</v>
      </c>
      <c r="C131" s="2" t="s">
        <v>122</v>
      </c>
      <c r="D131" s="99">
        <v>21351</v>
      </c>
      <c r="E131" s="511">
        <v>9</v>
      </c>
      <c r="F131" s="511">
        <v>73</v>
      </c>
      <c r="G131" s="511">
        <v>4</v>
      </c>
      <c r="H131" s="47">
        <v>0</v>
      </c>
      <c r="I131" s="47">
        <v>2</v>
      </c>
      <c r="J131" s="47">
        <v>0</v>
      </c>
      <c r="K131" s="47">
        <v>0</v>
      </c>
      <c r="L131" s="48">
        <v>3</v>
      </c>
      <c r="M131" s="48">
        <v>91</v>
      </c>
      <c r="N131" s="38">
        <v>4.2620954522036438</v>
      </c>
    </row>
    <row r="132" spans="2:14">
      <c r="B132" s="71">
        <v>5107354</v>
      </c>
      <c r="C132" s="2" t="s">
        <v>123</v>
      </c>
      <c r="D132" s="99">
        <v>5646</v>
      </c>
      <c r="E132" s="511">
        <v>7</v>
      </c>
      <c r="F132" s="511">
        <v>84</v>
      </c>
      <c r="G132" s="511">
        <v>7</v>
      </c>
      <c r="H132" s="47">
        <v>0</v>
      </c>
      <c r="I132" s="47">
        <v>0</v>
      </c>
      <c r="J132" s="47">
        <v>2</v>
      </c>
      <c r="K132" s="47">
        <v>2</v>
      </c>
      <c r="L132" s="48">
        <v>4</v>
      </c>
      <c r="M132" s="48">
        <v>106</v>
      </c>
      <c r="N132" s="38">
        <v>18.774353524619201</v>
      </c>
    </row>
    <row r="133" spans="2:14">
      <c r="B133" s="71">
        <v>5107107</v>
      </c>
      <c r="C133" s="2" t="s">
        <v>124</v>
      </c>
      <c r="D133" s="99">
        <v>18788</v>
      </c>
      <c r="E133" s="511">
        <v>8</v>
      </c>
      <c r="F133" s="511">
        <v>33</v>
      </c>
      <c r="G133" s="511">
        <v>4</v>
      </c>
      <c r="H133" s="47">
        <v>0</v>
      </c>
      <c r="I133" s="47">
        <v>0</v>
      </c>
      <c r="J133" s="47">
        <v>0</v>
      </c>
      <c r="K133" s="47">
        <v>0</v>
      </c>
      <c r="L133" s="48">
        <v>3</v>
      </c>
      <c r="M133" s="48">
        <v>48</v>
      </c>
      <c r="N133" s="38">
        <v>2.5548222269533745</v>
      </c>
    </row>
    <row r="134" spans="2:14">
      <c r="B134" s="71">
        <v>5107404</v>
      </c>
      <c r="C134" s="2" t="s">
        <v>125</v>
      </c>
      <c r="D134" s="99">
        <v>4823</v>
      </c>
      <c r="E134" s="511">
        <v>0</v>
      </c>
      <c r="F134" s="511">
        <v>5</v>
      </c>
      <c r="G134" s="511">
        <v>3</v>
      </c>
      <c r="H134" s="47">
        <v>0</v>
      </c>
      <c r="I134" s="47">
        <v>0</v>
      </c>
      <c r="J134" s="47">
        <v>0</v>
      </c>
      <c r="K134" s="47">
        <v>0</v>
      </c>
      <c r="L134" s="48">
        <v>0</v>
      </c>
      <c r="M134" s="48">
        <v>8</v>
      </c>
      <c r="N134" s="38">
        <v>1.6587186398507154</v>
      </c>
    </row>
    <row r="135" spans="2:14">
      <c r="B135" s="71">
        <v>5107875</v>
      </c>
      <c r="C135" s="2" t="s">
        <v>126</v>
      </c>
      <c r="D135" s="99">
        <v>27485</v>
      </c>
      <c r="E135" s="511">
        <v>8</v>
      </c>
      <c r="F135" s="511">
        <v>294</v>
      </c>
      <c r="G135" s="511">
        <v>9</v>
      </c>
      <c r="H135" s="47">
        <v>0</v>
      </c>
      <c r="I135" s="47">
        <v>2</v>
      </c>
      <c r="J135" s="47">
        <v>1</v>
      </c>
      <c r="K135" s="47">
        <v>1</v>
      </c>
      <c r="L135" s="48">
        <v>9</v>
      </c>
      <c r="M135" s="48">
        <v>324</v>
      </c>
      <c r="N135" s="38">
        <v>11.788248135346553</v>
      </c>
    </row>
    <row r="136" spans="2:14">
      <c r="B136" s="71">
        <v>5107883</v>
      </c>
      <c r="C136" s="2" t="s">
        <v>127</v>
      </c>
      <c r="D136" s="99">
        <v>1705</v>
      </c>
      <c r="E136" s="511">
        <v>4</v>
      </c>
      <c r="F136" s="511">
        <v>6</v>
      </c>
      <c r="G136" s="511">
        <v>0</v>
      </c>
      <c r="H136" s="47">
        <v>0</v>
      </c>
      <c r="I136" s="47">
        <v>0</v>
      </c>
      <c r="J136" s="47">
        <v>0</v>
      </c>
      <c r="K136" s="47">
        <v>0</v>
      </c>
      <c r="L136" s="48">
        <v>0</v>
      </c>
      <c r="M136" s="48">
        <v>10</v>
      </c>
      <c r="N136" s="38">
        <v>5.8651026392961878</v>
      </c>
    </row>
    <row r="137" spans="2:14">
      <c r="B137" s="71">
        <v>5107909</v>
      </c>
      <c r="C137" s="2" t="s">
        <v>128</v>
      </c>
      <c r="D137" s="99">
        <v>148960</v>
      </c>
      <c r="E137" s="511">
        <v>108</v>
      </c>
      <c r="F137" s="511">
        <v>3318</v>
      </c>
      <c r="G137" s="511">
        <v>270</v>
      </c>
      <c r="H137" s="47">
        <v>0</v>
      </c>
      <c r="I137" s="47">
        <v>41</v>
      </c>
      <c r="J137" s="47">
        <v>1</v>
      </c>
      <c r="K137" s="47">
        <v>1</v>
      </c>
      <c r="L137" s="48">
        <v>37</v>
      </c>
      <c r="M137" s="48">
        <v>3776</v>
      </c>
      <c r="N137" s="38">
        <v>25.349087003222341</v>
      </c>
    </row>
    <row r="138" spans="2:14">
      <c r="B138" s="71">
        <v>5107925</v>
      </c>
      <c r="C138" s="2" t="s">
        <v>129</v>
      </c>
      <c r="D138" s="99">
        <v>94941</v>
      </c>
      <c r="E138" s="511">
        <v>24</v>
      </c>
      <c r="F138" s="511">
        <v>4832</v>
      </c>
      <c r="G138" s="511">
        <v>59</v>
      </c>
      <c r="H138" s="47">
        <v>0</v>
      </c>
      <c r="I138" s="47">
        <v>31</v>
      </c>
      <c r="J138" s="47">
        <v>2</v>
      </c>
      <c r="K138" s="47">
        <v>5</v>
      </c>
      <c r="L138" s="48">
        <v>26</v>
      </c>
      <c r="M138" s="48">
        <v>4979</v>
      </c>
      <c r="N138" s="38">
        <v>52.443096238716677</v>
      </c>
    </row>
    <row r="139" spans="2:14">
      <c r="B139" s="71">
        <v>5107941</v>
      </c>
      <c r="C139" s="2" t="s">
        <v>130</v>
      </c>
      <c r="D139" s="99">
        <v>9357</v>
      </c>
      <c r="E139" s="511">
        <v>31</v>
      </c>
      <c r="F139" s="511">
        <v>112</v>
      </c>
      <c r="G139" s="511">
        <v>3</v>
      </c>
      <c r="H139" s="47">
        <v>0</v>
      </c>
      <c r="I139" s="47">
        <v>4</v>
      </c>
      <c r="J139" s="47">
        <v>1</v>
      </c>
      <c r="K139" s="47">
        <v>0</v>
      </c>
      <c r="L139" s="48">
        <v>1</v>
      </c>
      <c r="M139" s="48">
        <v>152</v>
      </c>
      <c r="N139" s="38">
        <v>16.244522817142247</v>
      </c>
    </row>
    <row r="140" spans="2:14">
      <c r="B140" s="71">
        <v>5107958</v>
      </c>
      <c r="C140" s="2" t="s">
        <v>131</v>
      </c>
      <c r="D140" s="99">
        <v>107631</v>
      </c>
      <c r="E140" s="511">
        <v>27</v>
      </c>
      <c r="F140" s="511">
        <v>170</v>
      </c>
      <c r="G140" s="511">
        <v>48</v>
      </c>
      <c r="H140" s="47">
        <v>0</v>
      </c>
      <c r="I140" s="47">
        <v>21</v>
      </c>
      <c r="J140" s="47">
        <v>0</v>
      </c>
      <c r="K140" s="47">
        <v>3</v>
      </c>
      <c r="L140" s="48">
        <v>17</v>
      </c>
      <c r="M140" s="48">
        <v>286</v>
      </c>
      <c r="N140" s="38">
        <v>2.6572270070890358</v>
      </c>
    </row>
    <row r="141" spans="2:14">
      <c r="B141" s="71">
        <v>5108006</v>
      </c>
      <c r="C141" s="2" t="s">
        <v>132</v>
      </c>
      <c r="D141" s="99">
        <v>14380</v>
      </c>
      <c r="E141" s="511">
        <v>20</v>
      </c>
      <c r="F141" s="511">
        <v>259</v>
      </c>
      <c r="G141" s="511">
        <v>47</v>
      </c>
      <c r="H141" s="47">
        <v>0</v>
      </c>
      <c r="I141" s="47">
        <v>5</v>
      </c>
      <c r="J141" s="47">
        <v>0</v>
      </c>
      <c r="K141" s="47">
        <v>0</v>
      </c>
      <c r="L141" s="48">
        <v>5</v>
      </c>
      <c r="M141" s="48">
        <v>336</v>
      </c>
      <c r="N141" s="38">
        <v>23.36578581363004</v>
      </c>
    </row>
    <row r="142" spans="2:14">
      <c r="B142" s="71">
        <v>5108055</v>
      </c>
      <c r="C142" s="2" t="s">
        <v>133</v>
      </c>
      <c r="D142" s="99">
        <v>9284</v>
      </c>
      <c r="E142" s="511">
        <v>6</v>
      </c>
      <c r="F142" s="511">
        <v>209</v>
      </c>
      <c r="G142" s="511">
        <v>7</v>
      </c>
      <c r="H142" s="47">
        <v>0</v>
      </c>
      <c r="I142" s="47">
        <v>0</v>
      </c>
      <c r="J142" s="47">
        <v>0</v>
      </c>
      <c r="K142" s="47">
        <v>1</v>
      </c>
      <c r="L142" s="48">
        <v>0</v>
      </c>
      <c r="M142" s="48">
        <v>223</v>
      </c>
      <c r="N142" s="38">
        <v>24.019819043515728</v>
      </c>
    </row>
    <row r="143" spans="2:14">
      <c r="B143" s="71">
        <v>5108105</v>
      </c>
      <c r="C143" s="2" t="s">
        <v>134</v>
      </c>
      <c r="D143" s="99">
        <v>3761</v>
      </c>
      <c r="E143" s="511">
        <v>4</v>
      </c>
      <c r="F143" s="511">
        <v>4</v>
      </c>
      <c r="G143" s="511">
        <v>3</v>
      </c>
      <c r="H143" s="47">
        <v>0</v>
      </c>
      <c r="I143" s="47">
        <v>0</v>
      </c>
      <c r="J143" s="47">
        <v>0</v>
      </c>
      <c r="K143" s="47">
        <v>0</v>
      </c>
      <c r="L143" s="48">
        <v>0</v>
      </c>
      <c r="M143" s="48">
        <v>11</v>
      </c>
      <c r="N143" s="38">
        <v>2.9247540547726669</v>
      </c>
    </row>
    <row r="144" spans="2:14">
      <c r="B144" s="71">
        <v>5108204</v>
      </c>
      <c r="C144" s="2" t="s">
        <v>135</v>
      </c>
      <c r="D144" s="99">
        <v>3487</v>
      </c>
      <c r="E144" s="511">
        <v>3</v>
      </c>
      <c r="F144" s="511">
        <v>22</v>
      </c>
      <c r="G144" s="511">
        <v>1</v>
      </c>
      <c r="H144" s="47">
        <v>0</v>
      </c>
      <c r="I144" s="47">
        <v>0</v>
      </c>
      <c r="J144" s="47">
        <v>0</v>
      </c>
      <c r="K144" s="47">
        <v>0</v>
      </c>
      <c r="L144" s="48">
        <v>1</v>
      </c>
      <c r="M144" s="48">
        <v>27</v>
      </c>
      <c r="N144" s="38">
        <v>7.743045597935188</v>
      </c>
    </row>
    <row r="145" spans="2:14">
      <c r="B145" s="71">
        <v>5108303</v>
      </c>
      <c r="C145" s="2" t="s">
        <v>136</v>
      </c>
      <c r="D145" s="99">
        <v>3455</v>
      </c>
      <c r="E145" s="511">
        <v>7</v>
      </c>
      <c r="F145" s="511">
        <v>51</v>
      </c>
      <c r="G145" s="511">
        <v>12</v>
      </c>
      <c r="H145" s="47">
        <v>0</v>
      </c>
      <c r="I145" s="47">
        <v>1</v>
      </c>
      <c r="J145" s="47">
        <v>0</v>
      </c>
      <c r="K145" s="47">
        <v>0</v>
      </c>
      <c r="L145" s="48">
        <v>2</v>
      </c>
      <c r="M145" s="48">
        <v>73</v>
      </c>
      <c r="N145" s="38">
        <v>21.128798842257599</v>
      </c>
    </row>
    <row r="146" spans="2:14">
      <c r="B146" s="71">
        <v>5108352</v>
      </c>
      <c r="C146" s="2" t="s">
        <v>137</v>
      </c>
      <c r="D146" s="99">
        <v>3124</v>
      </c>
      <c r="E146" s="511">
        <v>1</v>
      </c>
      <c r="F146" s="511">
        <v>4</v>
      </c>
      <c r="G146" s="511">
        <v>1</v>
      </c>
      <c r="H146" s="47">
        <v>0</v>
      </c>
      <c r="I146" s="47">
        <v>0</v>
      </c>
      <c r="J146" s="47">
        <v>0</v>
      </c>
      <c r="K146" s="47">
        <v>0</v>
      </c>
      <c r="L146" s="48">
        <v>1</v>
      </c>
      <c r="M146" s="48">
        <v>7</v>
      </c>
      <c r="N146" s="38">
        <v>2.2407170294494239</v>
      </c>
    </row>
    <row r="147" spans="2:14">
      <c r="B147" s="71">
        <v>5108402</v>
      </c>
      <c r="C147" s="2" t="s">
        <v>138</v>
      </c>
      <c r="D147" s="99">
        <v>290383</v>
      </c>
      <c r="E147" s="511">
        <v>69</v>
      </c>
      <c r="F147" s="511">
        <v>331</v>
      </c>
      <c r="G147" s="511">
        <v>126</v>
      </c>
      <c r="H147" s="47">
        <v>0</v>
      </c>
      <c r="I147" s="47">
        <v>43</v>
      </c>
      <c r="J147" s="47">
        <v>2</v>
      </c>
      <c r="K147" s="47">
        <v>0</v>
      </c>
      <c r="L147" s="48">
        <v>165</v>
      </c>
      <c r="M147" s="48">
        <v>736</v>
      </c>
      <c r="N147" s="38">
        <v>2.5345836360943994</v>
      </c>
    </row>
    <row r="148" spans="2:14">
      <c r="B148" s="71">
        <v>5108501</v>
      </c>
      <c r="C148" s="2" t="s">
        <v>139</v>
      </c>
      <c r="D148" s="99">
        <v>11731</v>
      </c>
      <c r="E148" s="511">
        <v>16</v>
      </c>
      <c r="F148" s="511">
        <v>288</v>
      </c>
      <c r="G148" s="511">
        <v>9</v>
      </c>
      <c r="H148" s="47">
        <v>0</v>
      </c>
      <c r="I148" s="47">
        <v>2</v>
      </c>
      <c r="J148" s="47">
        <v>0</v>
      </c>
      <c r="K148" s="47">
        <v>0</v>
      </c>
      <c r="L148" s="48">
        <v>2</v>
      </c>
      <c r="M148" s="48">
        <v>317</v>
      </c>
      <c r="N148" s="38">
        <v>27.022419231097093</v>
      </c>
    </row>
    <row r="149" spans="2:14">
      <c r="B149" s="71">
        <v>5105507</v>
      </c>
      <c r="C149" s="2" t="s">
        <v>140</v>
      </c>
      <c r="D149" s="99">
        <v>16412</v>
      </c>
      <c r="E149" s="511">
        <v>8</v>
      </c>
      <c r="F149" s="511">
        <v>51</v>
      </c>
      <c r="G149" s="511">
        <v>0</v>
      </c>
      <c r="H149" s="47">
        <v>0</v>
      </c>
      <c r="I149" s="47">
        <v>2</v>
      </c>
      <c r="J149" s="47">
        <v>0</v>
      </c>
      <c r="K149" s="47">
        <v>14</v>
      </c>
      <c r="L149" s="48">
        <v>4</v>
      </c>
      <c r="M149" s="48">
        <v>79</v>
      </c>
      <c r="N149" s="38">
        <v>4.8135510601998535</v>
      </c>
    </row>
    <row r="150" spans="2:14">
      <c r="B150" s="62">
        <v>5108600</v>
      </c>
      <c r="C150" s="6" t="s">
        <v>141</v>
      </c>
      <c r="D150" s="100">
        <v>26946</v>
      </c>
      <c r="E150" s="291">
        <v>30</v>
      </c>
      <c r="F150" s="56">
        <v>113</v>
      </c>
      <c r="G150" s="56">
        <v>14</v>
      </c>
      <c r="H150" s="50">
        <v>0</v>
      </c>
      <c r="I150" s="50">
        <v>2</v>
      </c>
      <c r="J150" s="50">
        <v>0</v>
      </c>
      <c r="K150" s="50">
        <v>0</v>
      </c>
      <c r="L150" s="51">
        <v>2</v>
      </c>
      <c r="M150" s="492">
        <v>161</v>
      </c>
      <c r="N150" s="41">
        <v>5.9749127885400428</v>
      </c>
    </row>
    <row r="151" spans="2:14">
      <c r="B151" t="s">
        <v>275</v>
      </c>
      <c r="D151" s="17"/>
      <c r="E151" s="511"/>
      <c r="F151" s="17"/>
      <c r="G151" s="17"/>
      <c r="M151" s="49"/>
      <c r="N151" s="38"/>
    </row>
    <row r="153" spans="2:14">
      <c r="B153" s="17" t="s">
        <v>511</v>
      </c>
    </row>
    <row r="154" spans="2:14">
      <c r="B154" t="s">
        <v>512</v>
      </c>
    </row>
  </sheetData>
  <mergeCells count="1">
    <mergeCell ref="B1:N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theme="9"/>
  </sheetPr>
  <dimension ref="B1:F156"/>
  <sheetViews>
    <sheetView showGridLines="0" workbookViewId="0">
      <selection activeCell="E21" sqref="E21"/>
    </sheetView>
  </sheetViews>
  <sheetFormatPr defaultRowHeight="15"/>
  <cols>
    <col min="3" max="3" width="30" bestFit="1" customWidth="1"/>
    <col min="4" max="6" width="16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34"/>
      <c r="C2" s="234"/>
      <c r="D2" s="234"/>
      <c r="E2" s="234"/>
      <c r="F2" s="234"/>
    </row>
    <row r="3" spans="2:6">
      <c r="B3" s="20" t="s">
        <v>447</v>
      </c>
    </row>
    <row r="4" spans="2:6">
      <c r="B4" s="20" t="s">
        <v>608</v>
      </c>
    </row>
    <row r="5" spans="2:6" ht="15.75" thickBot="1">
      <c r="B5" s="400">
        <v>2021</v>
      </c>
    </row>
    <row r="6" spans="2:6">
      <c r="B6" s="399" t="s">
        <v>302</v>
      </c>
    </row>
    <row r="8" spans="2:6" ht="63" customHeight="1">
      <c r="B8" s="15" t="s">
        <v>186</v>
      </c>
      <c r="C8" s="1" t="s">
        <v>0</v>
      </c>
      <c r="D8" s="36" t="s">
        <v>466</v>
      </c>
      <c r="E8" s="37" t="s">
        <v>470</v>
      </c>
      <c r="F8" s="466" t="s">
        <v>607</v>
      </c>
    </row>
    <row r="9" spans="2:6" ht="16.5" customHeight="1">
      <c r="B9" s="52" t="s">
        <v>191</v>
      </c>
      <c r="C9" s="616" t="s">
        <v>192</v>
      </c>
      <c r="D9" s="617" t="s">
        <v>193</v>
      </c>
      <c r="E9" s="86" t="s">
        <v>194</v>
      </c>
      <c r="F9" s="52" t="s">
        <v>195</v>
      </c>
    </row>
    <row r="10" spans="2:6">
      <c r="B10" s="14">
        <v>5100102</v>
      </c>
      <c r="C10" s="2" t="s">
        <v>1</v>
      </c>
      <c r="D10" s="618">
        <v>5309</v>
      </c>
      <c r="E10" s="58">
        <v>141</v>
      </c>
      <c r="F10" s="294">
        <v>26.558673949896402</v>
      </c>
    </row>
    <row r="11" spans="2:6">
      <c r="B11" s="14">
        <v>5100201</v>
      </c>
      <c r="C11" s="2" t="s">
        <v>2</v>
      </c>
      <c r="D11" s="619">
        <v>26679</v>
      </c>
      <c r="E11" s="58">
        <v>2029</v>
      </c>
      <c r="F11" s="294">
        <v>76.052325799317813</v>
      </c>
    </row>
    <row r="12" spans="2:6">
      <c r="B12" s="14">
        <v>5100250</v>
      </c>
      <c r="C12" s="2" t="s">
        <v>3</v>
      </c>
      <c r="D12" s="619">
        <v>52105</v>
      </c>
      <c r="E12" s="58">
        <v>3283</v>
      </c>
      <c r="F12" s="294">
        <v>63.007388926206694</v>
      </c>
    </row>
    <row r="13" spans="2:6">
      <c r="B13" s="14">
        <v>5100300</v>
      </c>
      <c r="C13" s="2" t="s">
        <v>4</v>
      </c>
      <c r="D13" s="619">
        <v>19714</v>
      </c>
      <c r="E13" s="58">
        <v>999</v>
      </c>
      <c r="F13" s="294">
        <v>50.674647458658825</v>
      </c>
    </row>
    <row r="14" spans="2:6">
      <c r="B14" s="14">
        <v>5100359</v>
      </c>
      <c r="C14" s="2" t="s">
        <v>5</v>
      </c>
      <c r="D14" s="619">
        <v>7092</v>
      </c>
      <c r="E14" s="58">
        <v>298</v>
      </c>
      <c r="F14" s="294">
        <v>42.019176536943036</v>
      </c>
    </row>
    <row r="15" spans="2:6">
      <c r="B15" s="14">
        <v>5100409</v>
      </c>
      <c r="C15" s="2" t="s">
        <v>6</v>
      </c>
      <c r="D15" s="619">
        <v>12323</v>
      </c>
      <c r="E15" s="58">
        <v>466</v>
      </c>
      <c r="F15" s="294">
        <v>37.815467012902708</v>
      </c>
    </row>
    <row r="16" spans="2:6">
      <c r="B16" s="14">
        <v>5100508</v>
      </c>
      <c r="C16" s="2" t="s">
        <v>7</v>
      </c>
      <c r="D16" s="619">
        <v>11587</v>
      </c>
      <c r="E16" s="58">
        <v>301</v>
      </c>
      <c r="F16" s="294">
        <v>25.977388452576164</v>
      </c>
    </row>
    <row r="17" spans="2:6">
      <c r="B17" s="14">
        <v>5100607</v>
      </c>
      <c r="C17" s="2" t="s">
        <v>8</v>
      </c>
      <c r="D17" s="619">
        <v>11413</v>
      </c>
      <c r="E17" s="58">
        <v>297</v>
      </c>
      <c r="F17" s="294">
        <v>26.022956277928678</v>
      </c>
    </row>
    <row r="18" spans="2:6">
      <c r="B18" s="14">
        <v>5100805</v>
      </c>
      <c r="C18" s="2" t="s">
        <v>9</v>
      </c>
      <c r="D18" s="619">
        <v>10431</v>
      </c>
      <c r="E18" s="58">
        <v>822</v>
      </c>
      <c r="F18" s="294">
        <v>78.803566292781142</v>
      </c>
    </row>
    <row r="19" spans="2:6">
      <c r="B19" s="14">
        <v>5101001</v>
      </c>
      <c r="C19" s="2" t="s">
        <v>10</v>
      </c>
      <c r="D19" s="619">
        <v>3064</v>
      </c>
      <c r="E19" s="58">
        <v>120</v>
      </c>
      <c r="F19" s="294">
        <v>39.164490861618802</v>
      </c>
    </row>
    <row r="20" spans="2:6">
      <c r="B20" s="14">
        <v>5101209</v>
      </c>
      <c r="C20" s="2" t="s">
        <v>11</v>
      </c>
      <c r="D20" s="619">
        <v>909</v>
      </c>
      <c r="E20" s="58">
        <v>49</v>
      </c>
      <c r="F20" s="294">
        <v>53.905390539053904</v>
      </c>
    </row>
    <row r="21" spans="2:6">
      <c r="B21" s="14">
        <v>5101258</v>
      </c>
      <c r="C21" s="2" t="s">
        <v>12</v>
      </c>
      <c r="D21" s="619">
        <v>17078</v>
      </c>
      <c r="E21" s="58">
        <v>626</v>
      </c>
      <c r="F21" s="294">
        <v>36.655346059257518</v>
      </c>
    </row>
    <row r="22" spans="2:6">
      <c r="B22" s="14">
        <v>5101308</v>
      </c>
      <c r="C22" s="2" t="s">
        <v>13</v>
      </c>
      <c r="D22" s="619">
        <v>9399</v>
      </c>
      <c r="E22" s="58">
        <v>746</v>
      </c>
      <c r="F22" s="294">
        <v>79.370145760187256</v>
      </c>
    </row>
    <row r="23" spans="2:6">
      <c r="B23" s="14">
        <v>5101407</v>
      </c>
      <c r="C23" s="2" t="s">
        <v>14</v>
      </c>
      <c r="D23" s="619">
        <v>23067</v>
      </c>
      <c r="E23" s="58">
        <v>950</v>
      </c>
      <c r="F23" s="294">
        <v>41.184375948324451</v>
      </c>
    </row>
    <row r="24" spans="2:6">
      <c r="B24" s="14">
        <v>5101605</v>
      </c>
      <c r="C24" s="2" t="s">
        <v>15</v>
      </c>
      <c r="D24" s="619">
        <v>8165</v>
      </c>
      <c r="E24" s="58">
        <v>178</v>
      </c>
      <c r="F24" s="294">
        <v>21.800367421922843</v>
      </c>
    </row>
    <row r="25" spans="2:6">
      <c r="B25" s="14">
        <v>5101704</v>
      </c>
      <c r="C25" s="2" t="s">
        <v>16</v>
      </c>
      <c r="D25" s="619">
        <v>35642</v>
      </c>
      <c r="E25" s="58">
        <v>763</v>
      </c>
      <c r="F25" s="294">
        <v>21.407328432747882</v>
      </c>
    </row>
    <row r="26" spans="2:6">
      <c r="B26" s="14">
        <v>5101803</v>
      </c>
      <c r="C26" s="2" t="s">
        <v>17</v>
      </c>
      <c r="D26" s="619">
        <v>61702</v>
      </c>
      <c r="E26" s="58">
        <v>3345</v>
      </c>
      <c r="F26" s="294">
        <v>54.212181128650606</v>
      </c>
    </row>
    <row r="27" spans="2:6">
      <c r="B27" s="14">
        <v>5101852</v>
      </c>
      <c r="C27" s="2" t="s">
        <v>18</v>
      </c>
      <c r="D27" s="619">
        <v>6830</v>
      </c>
      <c r="E27" s="58">
        <v>306</v>
      </c>
      <c r="F27" s="294">
        <v>44.802342606149338</v>
      </c>
    </row>
    <row r="28" spans="2:6">
      <c r="B28" s="14">
        <v>5101902</v>
      </c>
      <c r="C28" s="2" t="s">
        <v>19</v>
      </c>
      <c r="D28" s="619">
        <v>20571</v>
      </c>
      <c r="E28" s="58">
        <v>1339</v>
      </c>
      <c r="F28" s="294">
        <v>65.09163385348306</v>
      </c>
    </row>
    <row r="29" spans="2:6">
      <c r="B29" s="14">
        <v>5102504</v>
      </c>
      <c r="C29" s="2" t="s">
        <v>20</v>
      </c>
      <c r="D29" s="619">
        <v>95339</v>
      </c>
      <c r="E29" s="58">
        <v>5894</v>
      </c>
      <c r="F29" s="294">
        <v>61.821500120622204</v>
      </c>
    </row>
    <row r="30" spans="2:6">
      <c r="B30" s="14">
        <v>5102603</v>
      </c>
      <c r="C30" s="2" t="s">
        <v>21</v>
      </c>
      <c r="D30" s="619">
        <v>16223</v>
      </c>
      <c r="E30" s="58">
        <v>1120</v>
      </c>
      <c r="F30" s="294">
        <v>69.037785859582073</v>
      </c>
    </row>
    <row r="31" spans="2:6">
      <c r="B31" s="14">
        <v>5102637</v>
      </c>
      <c r="C31" s="2" t="s">
        <v>22</v>
      </c>
      <c r="D31" s="619">
        <v>36917</v>
      </c>
      <c r="E31" s="58">
        <v>2699</v>
      </c>
      <c r="F31" s="294">
        <v>73.109949345829833</v>
      </c>
    </row>
    <row r="32" spans="2:6">
      <c r="B32" s="14">
        <v>5102678</v>
      </c>
      <c r="C32" s="2" t="s">
        <v>23</v>
      </c>
      <c r="D32" s="619">
        <v>44033</v>
      </c>
      <c r="E32" s="58">
        <v>2626</v>
      </c>
      <c r="F32" s="294">
        <v>59.637090364045143</v>
      </c>
    </row>
    <row r="33" spans="2:6">
      <c r="B33" s="14">
        <v>5102686</v>
      </c>
      <c r="C33" s="2" t="s">
        <v>24</v>
      </c>
      <c r="D33" s="619">
        <v>7245</v>
      </c>
      <c r="E33" s="58">
        <v>442</v>
      </c>
      <c r="F33" s="294">
        <v>61.007591442374057</v>
      </c>
    </row>
    <row r="34" spans="2:6">
      <c r="B34" s="14">
        <v>5102694</v>
      </c>
      <c r="C34" s="2" t="s">
        <v>25</v>
      </c>
      <c r="D34" s="619">
        <v>4711</v>
      </c>
      <c r="E34" s="58">
        <v>187</v>
      </c>
      <c r="F34" s="294">
        <v>39.694332413500319</v>
      </c>
    </row>
    <row r="35" spans="2:6">
      <c r="B35" s="14">
        <v>5102702</v>
      </c>
      <c r="C35" s="2" t="s">
        <v>26</v>
      </c>
      <c r="D35" s="619">
        <v>22101</v>
      </c>
      <c r="E35" s="58">
        <v>1641</v>
      </c>
      <c r="F35" s="294">
        <v>74.250033935116065</v>
      </c>
    </row>
    <row r="36" spans="2:6">
      <c r="B36" s="14">
        <v>5102793</v>
      </c>
      <c r="C36" s="2" t="s">
        <v>27</v>
      </c>
      <c r="D36" s="619">
        <v>10094</v>
      </c>
      <c r="E36" s="58">
        <v>572</v>
      </c>
      <c r="F36" s="294">
        <v>56.667327125024762</v>
      </c>
    </row>
    <row r="37" spans="2:6">
      <c r="B37" s="14">
        <v>5102850</v>
      </c>
      <c r="C37" s="2" t="s">
        <v>28</v>
      </c>
      <c r="D37" s="619">
        <v>8782</v>
      </c>
      <c r="E37" s="58">
        <v>222</v>
      </c>
      <c r="F37" s="294">
        <v>25.278979731268503</v>
      </c>
    </row>
    <row r="38" spans="2:6">
      <c r="B38" s="14">
        <v>5103007</v>
      </c>
      <c r="C38" s="2" t="s">
        <v>29</v>
      </c>
      <c r="D38" s="619">
        <v>22521</v>
      </c>
      <c r="E38" s="58">
        <v>659</v>
      </c>
      <c r="F38" s="294">
        <v>29.261578082678387</v>
      </c>
    </row>
    <row r="39" spans="2:6">
      <c r="B39" s="14">
        <v>5103056</v>
      </c>
      <c r="C39" s="2" t="s">
        <v>30</v>
      </c>
      <c r="D39" s="619">
        <v>12338</v>
      </c>
      <c r="E39" s="58">
        <v>1160</v>
      </c>
      <c r="F39" s="294">
        <v>94.018479494245426</v>
      </c>
    </row>
    <row r="40" spans="2:6">
      <c r="B40" s="14">
        <v>5103106</v>
      </c>
      <c r="C40" s="2" t="s">
        <v>31</v>
      </c>
      <c r="D40" s="619">
        <v>5716</v>
      </c>
      <c r="E40" s="58">
        <v>427</v>
      </c>
      <c r="F40" s="294">
        <v>74.702589223233034</v>
      </c>
    </row>
    <row r="41" spans="2:6">
      <c r="B41" s="14">
        <v>5103205</v>
      </c>
      <c r="C41" s="2" t="s">
        <v>32</v>
      </c>
      <c r="D41" s="619">
        <v>33855</v>
      </c>
      <c r="E41" s="58">
        <v>1837</v>
      </c>
      <c r="F41" s="294">
        <v>54.260818195244426</v>
      </c>
    </row>
    <row r="42" spans="2:6">
      <c r="B42" s="14">
        <v>5103254</v>
      </c>
      <c r="C42" s="2" t="s">
        <v>33</v>
      </c>
      <c r="D42" s="619">
        <v>41117</v>
      </c>
      <c r="E42" s="58">
        <v>1448</v>
      </c>
      <c r="F42" s="294">
        <v>35.216577084904053</v>
      </c>
    </row>
    <row r="43" spans="2:6">
      <c r="B43" s="14">
        <v>5103304</v>
      </c>
      <c r="C43" s="2" t="s">
        <v>34</v>
      </c>
      <c r="D43" s="619">
        <v>21249</v>
      </c>
      <c r="E43" s="58">
        <v>1838</v>
      </c>
      <c r="F43" s="294">
        <v>86.498188150030586</v>
      </c>
    </row>
    <row r="44" spans="2:6">
      <c r="B44" s="14">
        <v>5103353</v>
      </c>
      <c r="C44" s="2" t="s">
        <v>35</v>
      </c>
      <c r="D44" s="619">
        <v>32076</v>
      </c>
      <c r="E44" s="58">
        <v>2357</v>
      </c>
      <c r="F44" s="294">
        <v>73.481730889138305</v>
      </c>
    </row>
    <row r="45" spans="2:6">
      <c r="B45" s="14">
        <v>5103361</v>
      </c>
      <c r="C45" s="2" t="s">
        <v>36</v>
      </c>
      <c r="D45" s="619">
        <v>4163</v>
      </c>
      <c r="E45" s="58">
        <v>193</v>
      </c>
      <c r="F45" s="294">
        <v>46.360797501801592</v>
      </c>
    </row>
    <row r="46" spans="2:6">
      <c r="B46" s="14">
        <v>5103379</v>
      </c>
      <c r="C46" s="2" t="s">
        <v>37</v>
      </c>
      <c r="D46" s="619">
        <v>20717</v>
      </c>
      <c r="E46" s="58">
        <v>550</v>
      </c>
      <c r="F46" s="294">
        <v>26.548245402326589</v>
      </c>
    </row>
    <row r="47" spans="2:6">
      <c r="B47" s="14">
        <v>5103403</v>
      </c>
      <c r="C47" s="2" t="s">
        <v>38</v>
      </c>
      <c r="D47" s="619">
        <v>623614</v>
      </c>
      <c r="E47" s="58">
        <v>24926</v>
      </c>
      <c r="F47" s="294">
        <v>39.970237999788324</v>
      </c>
    </row>
    <row r="48" spans="2:6">
      <c r="B48" s="14">
        <v>5103437</v>
      </c>
      <c r="C48" s="2" t="s">
        <v>39</v>
      </c>
      <c r="D48" s="619">
        <v>5267</v>
      </c>
      <c r="E48" s="58">
        <v>236</v>
      </c>
      <c r="F48" s="294">
        <v>44.807290677805199</v>
      </c>
    </row>
    <row r="49" spans="2:6">
      <c r="B49" s="14">
        <v>5103452</v>
      </c>
      <c r="C49" s="2" t="s">
        <v>40</v>
      </c>
      <c r="D49" s="619">
        <v>9626</v>
      </c>
      <c r="E49" s="58">
        <v>316</v>
      </c>
      <c r="F49" s="294">
        <v>32.827758154996879</v>
      </c>
    </row>
    <row r="50" spans="2:6">
      <c r="B50" s="14">
        <v>5103502</v>
      </c>
      <c r="C50" s="2" t="s">
        <v>41</v>
      </c>
      <c r="D50" s="619">
        <v>22311</v>
      </c>
      <c r="E50" s="58">
        <v>1293</v>
      </c>
      <c r="F50" s="294">
        <v>57.953475863923622</v>
      </c>
    </row>
    <row r="51" spans="2:6">
      <c r="B51" s="14">
        <v>5103601</v>
      </c>
      <c r="C51" s="2" t="s">
        <v>42</v>
      </c>
      <c r="D51" s="619">
        <v>8087</v>
      </c>
      <c r="E51" s="58">
        <v>603</v>
      </c>
      <c r="F51" s="294">
        <v>74.564115246692225</v>
      </c>
    </row>
    <row r="52" spans="2:6">
      <c r="B52" s="14">
        <v>5103700</v>
      </c>
      <c r="C52" s="2" t="s">
        <v>43</v>
      </c>
      <c r="D52" s="619">
        <v>14847</v>
      </c>
      <c r="E52" s="58">
        <v>461</v>
      </c>
      <c r="F52" s="294">
        <v>31.050043779888192</v>
      </c>
    </row>
    <row r="53" spans="2:6">
      <c r="B53" s="14">
        <v>5103809</v>
      </c>
      <c r="C53" s="2" t="s">
        <v>44</v>
      </c>
      <c r="D53" s="619">
        <v>3411</v>
      </c>
      <c r="E53" s="58">
        <v>103</v>
      </c>
      <c r="F53" s="294">
        <v>30.196423336265028</v>
      </c>
    </row>
    <row r="54" spans="2:6">
      <c r="B54" s="14">
        <v>5103858</v>
      </c>
      <c r="C54" s="2" t="s">
        <v>45</v>
      </c>
      <c r="D54" s="619">
        <v>7913</v>
      </c>
      <c r="E54" s="58">
        <v>529</v>
      </c>
      <c r="F54" s="294">
        <v>66.852015670415767</v>
      </c>
    </row>
    <row r="55" spans="2:6">
      <c r="B55" s="14">
        <v>5103908</v>
      </c>
      <c r="C55" s="2" t="s">
        <v>46</v>
      </c>
      <c r="D55" s="619">
        <v>5726</v>
      </c>
      <c r="E55" s="58">
        <v>478</v>
      </c>
      <c r="F55" s="294">
        <v>83.478868319944112</v>
      </c>
    </row>
    <row r="56" spans="2:6">
      <c r="B56" s="14">
        <v>5103957</v>
      </c>
      <c r="C56" s="2" t="s">
        <v>47</v>
      </c>
      <c r="D56" s="619">
        <v>2990</v>
      </c>
      <c r="E56" s="58">
        <v>132</v>
      </c>
      <c r="F56" s="294">
        <v>44.147157190635454</v>
      </c>
    </row>
    <row r="57" spans="2:6">
      <c r="B57" s="14">
        <v>5104104</v>
      </c>
      <c r="C57" s="2" t="s">
        <v>48</v>
      </c>
      <c r="D57" s="619">
        <v>36439</v>
      </c>
      <c r="E57" s="58">
        <v>1730</v>
      </c>
      <c r="F57" s="294">
        <v>47.476604736683228</v>
      </c>
    </row>
    <row r="58" spans="2:6">
      <c r="B58" s="14">
        <v>5104203</v>
      </c>
      <c r="C58" s="2" t="s">
        <v>49</v>
      </c>
      <c r="D58" s="619">
        <v>15740</v>
      </c>
      <c r="E58" s="58">
        <v>748</v>
      </c>
      <c r="F58" s="294">
        <v>47.522236340533674</v>
      </c>
    </row>
    <row r="59" spans="2:6">
      <c r="B59" s="14">
        <v>5104500</v>
      </c>
      <c r="C59" s="2" t="s">
        <v>50</v>
      </c>
      <c r="D59" s="619">
        <v>2806</v>
      </c>
      <c r="E59" s="58">
        <v>75</v>
      </c>
      <c r="F59" s="294">
        <v>26.728439059158944</v>
      </c>
    </row>
    <row r="60" spans="2:6">
      <c r="B60" s="14">
        <v>5104526</v>
      </c>
      <c r="C60" s="2" t="s">
        <v>51</v>
      </c>
      <c r="D60" s="619">
        <v>8182</v>
      </c>
      <c r="E60" s="58">
        <v>250</v>
      </c>
      <c r="F60" s="294">
        <v>30.554876558298705</v>
      </c>
    </row>
    <row r="61" spans="2:6">
      <c r="B61" s="14">
        <v>5104542</v>
      </c>
      <c r="C61" s="2" t="s">
        <v>52</v>
      </c>
      <c r="D61" s="619">
        <v>7030</v>
      </c>
      <c r="E61" s="58">
        <v>288</v>
      </c>
      <c r="F61" s="294">
        <v>40.96728307254623</v>
      </c>
    </row>
    <row r="62" spans="2:6">
      <c r="B62" s="14">
        <v>5104559</v>
      </c>
      <c r="C62" s="2" t="s">
        <v>53</v>
      </c>
      <c r="D62" s="619">
        <v>3609</v>
      </c>
      <c r="E62" s="58">
        <v>175</v>
      </c>
      <c r="F62" s="294">
        <v>48.489886395123307</v>
      </c>
    </row>
    <row r="63" spans="2:6">
      <c r="B63" s="14">
        <v>5104609</v>
      </c>
      <c r="C63" s="2" t="s">
        <v>54</v>
      </c>
      <c r="D63" s="619">
        <v>13727</v>
      </c>
      <c r="E63" s="58">
        <v>736</v>
      </c>
      <c r="F63" s="294">
        <v>53.61695927733664</v>
      </c>
    </row>
    <row r="64" spans="2:6">
      <c r="B64" s="14">
        <v>5104807</v>
      </c>
      <c r="C64" s="2" t="s">
        <v>55</v>
      </c>
      <c r="D64" s="619">
        <v>27696</v>
      </c>
      <c r="E64" s="58">
        <v>2082</v>
      </c>
      <c r="F64" s="294">
        <v>75.173310225303297</v>
      </c>
    </row>
    <row r="65" spans="2:6">
      <c r="B65" s="14">
        <v>5104906</v>
      </c>
      <c r="C65" s="2" t="s">
        <v>56</v>
      </c>
      <c r="D65" s="619">
        <v>8420</v>
      </c>
      <c r="E65" s="58">
        <v>254</v>
      </c>
      <c r="F65" s="294">
        <v>30.166270783847981</v>
      </c>
    </row>
    <row r="66" spans="2:6">
      <c r="B66" s="14">
        <v>5105002</v>
      </c>
      <c r="C66" s="2" t="s">
        <v>57</v>
      </c>
      <c r="D66" s="619">
        <v>8377</v>
      </c>
      <c r="E66" s="58">
        <v>466</v>
      </c>
      <c r="F66" s="294">
        <v>55.628506625283514</v>
      </c>
    </row>
    <row r="67" spans="2:6">
      <c r="B67" s="14">
        <v>5105101</v>
      </c>
      <c r="C67" s="2" t="s">
        <v>58</v>
      </c>
      <c r="D67" s="619">
        <v>35275</v>
      </c>
      <c r="E67" s="58">
        <v>2075</v>
      </c>
      <c r="F67" s="294">
        <v>58.823529411764703</v>
      </c>
    </row>
    <row r="68" spans="2:6">
      <c r="B68" s="14">
        <v>5105150</v>
      </c>
      <c r="C68" s="2" t="s">
        <v>59</v>
      </c>
      <c r="D68" s="619">
        <v>41190</v>
      </c>
      <c r="E68" s="58">
        <v>2551</v>
      </c>
      <c r="F68" s="294">
        <v>61.932507890264631</v>
      </c>
    </row>
    <row r="69" spans="2:6">
      <c r="B69" s="14">
        <v>5105176</v>
      </c>
      <c r="C69" s="2" t="s">
        <v>60</v>
      </c>
      <c r="D69" s="619">
        <v>16811</v>
      </c>
      <c r="E69" s="58">
        <v>787</v>
      </c>
      <c r="F69" s="294">
        <v>46.814585687942419</v>
      </c>
    </row>
    <row r="70" spans="2:6">
      <c r="B70" s="14">
        <v>5105200</v>
      </c>
      <c r="C70" s="2" t="s">
        <v>61</v>
      </c>
      <c r="D70" s="619">
        <v>11124</v>
      </c>
      <c r="E70" s="58">
        <v>880</v>
      </c>
      <c r="F70" s="294">
        <v>79.108234448040264</v>
      </c>
    </row>
    <row r="71" spans="2:6">
      <c r="B71" s="14">
        <v>5105234</v>
      </c>
      <c r="C71" s="2" t="s">
        <v>62</v>
      </c>
      <c r="D71" s="619">
        <v>6246</v>
      </c>
      <c r="E71" s="58">
        <v>263</v>
      </c>
      <c r="F71" s="294">
        <v>42.106948447006083</v>
      </c>
    </row>
    <row r="72" spans="2:6">
      <c r="B72" s="14">
        <v>5105259</v>
      </c>
      <c r="C72" s="2" t="s">
        <v>63</v>
      </c>
      <c r="D72" s="619">
        <v>69671</v>
      </c>
      <c r="E72" s="58">
        <v>5263</v>
      </c>
      <c r="F72" s="294">
        <v>75.540755838153601</v>
      </c>
    </row>
    <row r="73" spans="2:6">
      <c r="B73" s="14">
        <v>5105309</v>
      </c>
      <c r="C73" s="2" t="s">
        <v>64</v>
      </c>
      <c r="D73" s="619">
        <v>2036</v>
      </c>
      <c r="E73" s="58">
        <v>159</v>
      </c>
      <c r="F73" s="294">
        <v>78.094302554027507</v>
      </c>
    </row>
    <row r="74" spans="2:6">
      <c r="B74" s="14">
        <v>5105580</v>
      </c>
      <c r="C74" s="2" t="s">
        <v>65</v>
      </c>
      <c r="D74" s="619">
        <v>10107</v>
      </c>
      <c r="E74" s="58">
        <v>765</v>
      </c>
      <c r="F74" s="294">
        <v>75.690115761353525</v>
      </c>
    </row>
    <row r="75" spans="2:6">
      <c r="B75" s="14">
        <v>5105606</v>
      </c>
      <c r="C75" s="2" t="s">
        <v>66</v>
      </c>
      <c r="D75" s="619">
        <v>17017</v>
      </c>
      <c r="E75" s="58">
        <v>970</v>
      </c>
      <c r="F75" s="294">
        <v>57.00182170770406</v>
      </c>
    </row>
    <row r="76" spans="2:6">
      <c r="B76" s="14">
        <v>5105622</v>
      </c>
      <c r="C76" s="2" t="s">
        <v>67</v>
      </c>
      <c r="D76" s="619">
        <v>28135</v>
      </c>
      <c r="E76" s="58">
        <v>1685</v>
      </c>
      <c r="F76" s="294">
        <v>59.889816953971923</v>
      </c>
    </row>
    <row r="77" spans="2:6">
      <c r="B77" s="14">
        <v>5105903</v>
      </c>
      <c r="C77" s="2" t="s">
        <v>68</v>
      </c>
      <c r="D77" s="619">
        <v>15332</v>
      </c>
      <c r="E77" s="58">
        <v>1455</v>
      </c>
      <c r="F77" s="294">
        <v>94.899556483172461</v>
      </c>
    </row>
    <row r="78" spans="2:6">
      <c r="B78" s="14">
        <v>5106000</v>
      </c>
      <c r="C78" s="2" t="s">
        <v>69</v>
      </c>
      <c r="D78" s="619">
        <v>5858</v>
      </c>
      <c r="E78" s="58">
        <v>222</v>
      </c>
      <c r="F78" s="294">
        <v>37.896893137589622</v>
      </c>
    </row>
    <row r="79" spans="2:6">
      <c r="B79" s="14">
        <v>5106109</v>
      </c>
      <c r="C79" s="2" t="s">
        <v>70</v>
      </c>
      <c r="D79" s="619">
        <v>13093</v>
      </c>
      <c r="E79" s="58">
        <v>461</v>
      </c>
      <c r="F79" s="294">
        <v>35.209654013595049</v>
      </c>
    </row>
    <row r="80" spans="2:6">
      <c r="B80" s="14">
        <v>5106158</v>
      </c>
      <c r="C80" s="2" t="s">
        <v>71</v>
      </c>
      <c r="D80" s="619">
        <v>16052</v>
      </c>
      <c r="E80" s="58">
        <v>446</v>
      </c>
      <c r="F80" s="294">
        <v>27.784699725890853</v>
      </c>
    </row>
    <row r="81" spans="2:6">
      <c r="B81" s="14">
        <v>5106208</v>
      </c>
      <c r="C81" s="2" t="s">
        <v>72</v>
      </c>
      <c r="D81" s="619">
        <v>3656</v>
      </c>
      <c r="E81" s="58">
        <v>120</v>
      </c>
      <c r="F81" s="294">
        <v>32.822757111597369</v>
      </c>
    </row>
    <row r="82" spans="2:6">
      <c r="B82" s="14">
        <v>5106216</v>
      </c>
      <c r="C82" s="2" t="s">
        <v>73</v>
      </c>
      <c r="D82" s="619">
        <v>12876</v>
      </c>
      <c r="E82" s="58">
        <v>435</v>
      </c>
      <c r="F82" s="294">
        <v>33.783783783783782</v>
      </c>
    </row>
    <row r="83" spans="2:6">
      <c r="B83" s="14">
        <v>5108808</v>
      </c>
      <c r="C83" s="2" t="s">
        <v>74</v>
      </c>
      <c r="D83" s="619">
        <v>4407</v>
      </c>
      <c r="E83" s="58">
        <v>167</v>
      </c>
      <c r="F83" s="294">
        <v>37.894259133197188</v>
      </c>
    </row>
    <row r="84" spans="2:6">
      <c r="B84" s="14">
        <v>5106182</v>
      </c>
      <c r="C84" s="2" t="s">
        <v>75</v>
      </c>
      <c r="D84" s="619">
        <v>6861</v>
      </c>
      <c r="E84" s="58">
        <v>356</v>
      </c>
      <c r="F84" s="294">
        <v>51.887479959189626</v>
      </c>
    </row>
    <row r="85" spans="2:6">
      <c r="B85" s="14">
        <v>5108857</v>
      </c>
      <c r="C85" s="2" t="s">
        <v>76</v>
      </c>
      <c r="D85" s="619">
        <v>3332</v>
      </c>
      <c r="E85" s="58">
        <v>149</v>
      </c>
      <c r="F85" s="294">
        <v>44.717887154861948</v>
      </c>
    </row>
    <row r="86" spans="2:6">
      <c r="B86" s="14">
        <v>5108907</v>
      </c>
      <c r="C86" s="2" t="s">
        <v>77</v>
      </c>
      <c r="D86" s="619">
        <v>9056</v>
      </c>
      <c r="E86" s="58">
        <v>188</v>
      </c>
      <c r="F86" s="294">
        <v>20.759717314487631</v>
      </c>
    </row>
    <row r="87" spans="2:6">
      <c r="B87" s="14">
        <v>5108956</v>
      </c>
      <c r="C87" s="2" t="s">
        <v>78</v>
      </c>
      <c r="D87" s="619">
        <v>9375</v>
      </c>
      <c r="E87" s="58">
        <v>431</v>
      </c>
      <c r="F87" s="294">
        <v>45.973333333333329</v>
      </c>
    </row>
    <row r="88" spans="2:6">
      <c r="B88" s="14">
        <v>5106224</v>
      </c>
      <c r="C88" s="2" t="s">
        <v>79</v>
      </c>
      <c r="D88" s="619">
        <v>48222</v>
      </c>
      <c r="E88" s="58">
        <v>2538</v>
      </c>
      <c r="F88" s="294">
        <v>52.631578947368418</v>
      </c>
    </row>
    <row r="89" spans="2:6">
      <c r="B89" s="14">
        <v>5106174</v>
      </c>
      <c r="C89" s="2" t="s">
        <v>80</v>
      </c>
      <c r="D89" s="619">
        <v>4013</v>
      </c>
      <c r="E89" s="58">
        <v>322</v>
      </c>
      <c r="F89" s="294">
        <v>80.239222526787941</v>
      </c>
    </row>
    <row r="90" spans="2:6">
      <c r="B90" s="14">
        <v>5106232</v>
      </c>
      <c r="C90" s="2" t="s">
        <v>81</v>
      </c>
      <c r="D90" s="619">
        <v>20820</v>
      </c>
      <c r="E90" s="58">
        <v>848</v>
      </c>
      <c r="F90" s="294">
        <v>40.730067243035542</v>
      </c>
    </row>
    <row r="91" spans="2:6">
      <c r="B91" s="14">
        <v>5106190</v>
      </c>
      <c r="C91" s="2" t="s">
        <v>82</v>
      </c>
      <c r="D91" s="619">
        <v>3755</v>
      </c>
      <c r="E91" s="58">
        <v>203</v>
      </c>
      <c r="F91" s="294">
        <v>54.061251664447404</v>
      </c>
    </row>
    <row r="92" spans="2:6">
      <c r="B92" s="14">
        <v>5106240</v>
      </c>
      <c r="C92" s="2" t="s">
        <v>83</v>
      </c>
      <c r="D92" s="619">
        <v>12492</v>
      </c>
      <c r="E92" s="58">
        <v>503</v>
      </c>
      <c r="F92" s="294">
        <v>40.265770092859427</v>
      </c>
    </row>
    <row r="93" spans="2:6">
      <c r="B93" s="14">
        <v>5106257</v>
      </c>
      <c r="C93" s="2" t="s">
        <v>84</v>
      </c>
      <c r="D93" s="619">
        <v>21695</v>
      </c>
      <c r="E93" s="58">
        <v>1682</v>
      </c>
      <c r="F93" s="294">
        <v>77.529384650841209</v>
      </c>
    </row>
    <row r="94" spans="2:6">
      <c r="B94" s="14">
        <v>5106273</v>
      </c>
      <c r="C94" s="2" t="s">
        <v>85</v>
      </c>
      <c r="D94" s="619">
        <v>4069</v>
      </c>
      <c r="E94" s="58">
        <v>222</v>
      </c>
      <c r="F94" s="294">
        <v>54.558859670680754</v>
      </c>
    </row>
    <row r="95" spans="2:6">
      <c r="B95" s="14">
        <v>5106265</v>
      </c>
      <c r="C95" s="2" t="s">
        <v>86</v>
      </c>
      <c r="D95" s="619">
        <v>9545</v>
      </c>
      <c r="E95" s="58">
        <v>341</v>
      </c>
      <c r="F95" s="294">
        <v>35.725510738606602</v>
      </c>
    </row>
    <row r="96" spans="2:6">
      <c r="B96" s="14">
        <v>5106315</v>
      </c>
      <c r="C96" s="2" t="s">
        <v>87</v>
      </c>
      <c r="D96" s="619">
        <v>2769</v>
      </c>
      <c r="E96" s="58">
        <v>142</v>
      </c>
      <c r="F96" s="294">
        <v>51.282051282051277</v>
      </c>
    </row>
    <row r="97" spans="2:6">
      <c r="B97" s="14">
        <v>5106281</v>
      </c>
      <c r="C97" s="2" t="s">
        <v>88</v>
      </c>
      <c r="D97" s="619">
        <v>4837</v>
      </c>
      <c r="E97" s="58">
        <v>552</v>
      </c>
      <c r="F97" s="294">
        <v>114.12032251395493</v>
      </c>
    </row>
    <row r="98" spans="2:6">
      <c r="B98" s="14">
        <v>5106299</v>
      </c>
      <c r="C98" s="2" t="s">
        <v>89</v>
      </c>
      <c r="D98" s="619">
        <v>11291</v>
      </c>
      <c r="E98" s="58">
        <v>1156</v>
      </c>
      <c r="F98" s="294">
        <v>102.38242848286245</v>
      </c>
    </row>
    <row r="99" spans="2:6">
      <c r="B99" s="14">
        <v>5106307</v>
      </c>
      <c r="C99" s="2" t="s">
        <v>90</v>
      </c>
      <c r="D99" s="619">
        <v>23250</v>
      </c>
      <c r="E99" s="58">
        <v>1717</v>
      </c>
      <c r="F99" s="294">
        <v>73.849462365591393</v>
      </c>
    </row>
    <row r="100" spans="2:6">
      <c r="B100" s="14">
        <v>5106372</v>
      </c>
      <c r="C100" s="2" t="s">
        <v>91</v>
      </c>
      <c r="D100" s="619">
        <v>17547</v>
      </c>
      <c r="E100" s="58">
        <v>1235</v>
      </c>
      <c r="F100" s="294">
        <v>70.382401550122523</v>
      </c>
    </row>
    <row r="101" spans="2:6">
      <c r="B101" s="14">
        <v>5106422</v>
      </c>
      <c r="C101" s="2" t="s">
        <v>92</v>
      </c>
      <c r="D101" s="619">
        <v>35695</v>
      </c>
      <c r="E101" s="58">
        <v>2194</v>
      </c>
      <c r="F101" s="294">
        <v>61.465191203249752</v>
      </c>
    </row>
    <row r="102" spans="2:6">
      <c r="B102" s="14">
        <v>5106455</v>
      </c>
      <c r="C102" s="2" t="s">
        <v>93</v>
      </c>
      <c r="D102" s="619">
        <v>2637</v>
      </c>
      <c r="E102" s="58">
        <v>113</v>
      </c>
      <c r="F102" s="294">
        <v>42.851725445582098</v>
      </c>
    </row>
    <row r="103" spans="2:6">
      <c r="B103" s="14">
        <v>5106505</v>
      </c>
      <c r="C103" s="2" t="s">
        <v>94</v>
      </c>
      <c r="D103" s="619">
        <v>33386</v>
      </c>
      <c r="E103" s="58">
        <v>2282</v>
      </c>
      <c r="F103" s="294">
        <v>68.352003833942362</v>
      </c>
    </row>
    <row r="104" spans="2:6">
      <c r="B104" s="14">
        <v>5106653</v>
      </c>
      <c r="C104" s="2" t="s">
        <v>95</v>
      </c>
      <c r="D104" s="619">
        <v>6972</v>
      </c>
      <c r="E104" s="58">
        <v>237</v>
      </c>
      <c r="F104" s="294">
        <v>33.993115318416528</v>
      </c>
    </row>
    <row r="105" spans="2:6">
      <c r="B105" s="14">
        <v>5106703</v>
      </c>
      <c r="C105" s="2" t="s">
        <v>96</v>
      </c>
      <c r="D105" s="619">
        <v>1525</v>
      </c>
      <c r="E105" s="58">
        <v>130</v>
      </c>
      <c r="F105" s="294">
        <v>85.245901639344254</v>
      </c>
    </row>
    <row r="106" spans="2:6">
      <c r="B106" s="14">
        <v>5106752</v>
      </c>
      <c r="C106" s="2" t="s">
        <v>97</v>
      </c>
      <c r="D106" s="619">
        <v>46105</v>
      </c>
      <c r="E106" s="58">
        <v>3363</v>
      </c>
      <c r="F106" s="294">
        <v>72.942197158659582</v>
      </c>
    </row>
    <row r="107" spans="2:6">
      <c r="B107" s="14">
        <v>5106778</v>
      </c>
      <c r="C107" s="2" t="s">
        <v>98</v>
      </c>
      <c r="D107" s="619">
        <v>12849</v>
      </c>
      <c r="E107" s="58">
        <v>433</v>
      </c>
      <c r="F107" s="294">
        <v>33.699120554128726</v>
      </c>
    </row>
    <row r="108" spans="2:6">
      <c r="B108" s="14">
        <v>5106802</v>
      </c>
      <c r="C108" s="2" t="s">
        <v>99</v>
      </c>
      <c r="D108" s="619">
        <v>5344</v>
      </c>
      <c r="E108" s="58">
        <v>576</v>
      </c>
      <c r="F108" s="294">
        <v>107.78443113772455</v>
      </c>
    </row>
    <row r="109" spans="2:6">
      <c r="B109" s="14">
        <v>5106828</v>
      </c>
      <c r="C109" s="2" t="s">
        <v>100</v>
      </c>
      <c r="D109" s="619">
        <v>12176</v>
      </c>
      <c r="E109" s="58">
        <v>536</v>
      </c>
      <c r="F109" s="294">
        <v>44.021024967148492</v>
      </c>
    </row>
    <row r="110" spans="2:6">
      <c r="B110" s="14">
        <v>5106851</v>
      </c>
      <c r="C110" s="2" t="s">
        <v>101</v>
      </c>
      <c r="D110" s="619">
        <v>2794</v>
      </c>
      <c r="E110" s="58">
        <v>137</v>
      </c>
      <c r="F110" s="294">
        <v>49.033643521832495</v>
      </c>
    </row>
    <row r="111" spans="2:6">
      <c r="B111" s="14">
        <v>5107008</v>
      </c>
      <c r="C111" s="2" t="s">
        <v>102</v>
      </c>
      <c r="D111" s="619">
        <v>15936</v>
      </c>
      <c r="E111" s="58">
        <v>1587</v>
      </c>
      <c r="F111" s="294">
        <v>99.585843373493972</v>
      </c>
    </row>
    <row r="112" spans="2:6">
      <c r="B112" s="14">
        <v>5107040</v>
      </c>
      <c r="C112" s="2" t="s">
        <v>103</v>
      </c>
      <c r="D112" s="619">
        <v>63876</v>
      </c>
      <c r="E112" s="58">
        <v>5216</v>
      </c>
      <c r="F112" s="294">
        <v>81.658212787275346</v>
      </c>
    </row>
    <row r="113" spans="2:6">
      <c r="B113" s="14">
        <v>5107065</v>
      </c>
      <c r="C113" s="2" t="s">
        <v>104</v>
      </c>
      <c r="D113" s="619">
        <v>18386</v>
      </c>
      <c r="E113" s="58">
        <v>1623</v>
      </c>
      <c r="F113" s="294">
        <v>88.273686500598274</v>
      </c>
    </row>
    <row r="114" spans="2:6">
      <c r="B114" s="14">
        <v>5107156</v>
      </c>
      <c r="C114" s="2" t="s">
        <v>105</v>
      </c>
      <c r="D114" s="619">
        <v>2754</v>
      </c>
      <c r="E114" s="58">
        <v>109</v>
      </c>
      <c r="F114" s="294">
        <v>39.578794480755263</v>
      </c>
    </row>
    <row r="115" spans="2:6">
      <c r="B115" s="14">
        <v>5107180</v>
      </c>
      <c r="C115" s="2" t="s">
        <v>106</v>
      </c>
      <c r="D115" s="619">
        <v>10450</v>
      </c>
      <c r="E115" s="58">
        <v>701</v>
      </c>
      <c r="F115" s="294">
        <v>67.081339712918663</v>
      </c>
    </row>
    <row r="116" spans="2:6">
      <c r="B116" s="14">
        <v>5107198</v>
      </c>
      <c r="C116" s="2" t="s">
        <v>107</v>
      </c>
      <c r="D116" s="619">
        <v>2439</v>
      </c>
      <c r="E116" s="58">
        <v>99</v>
      </c>
      <c r="F116" s="294">
        <v>40.59040590405904</v>
      </c>
    </row>
    <row r="117" spans="2:6">
      <c r="B117" s="14">
        <v>5107206</v>
      </c>
      <c r="C117" s="2" t="s">
        <v>108</v>
      </c>
      <c r="D117" s="619">
        <v>5147</v>
      </c>
      <c r="E117" s="58">
        <v>308</v>
      </c>
      <c r="F117" s="294">
        <v>59.840683893530212</v>
      </c>
    </row>
    <row r="118" spans="2:6">
      <c r="B118" s="14">
        <v>5107578</v>
      </c>
      <c r="C118" s="2" t="s">
        <v>109</v>
      </c>
      <c r="D118" s="619">
        <v>4069</v>
      </c>
      <c r="E118" s="58">
        <v>47</v>
      </c>
      <c r="F118" s="294">
        <v>11.550749569918899</v>
      </c>
    </row>
    <row r="119" spans="2:6">
      <c r="B119" s="14">
        <v>5107602</v>
      </c>
      <c r="C119" s="2" t="s">
        <v>110</v>
      </c>
      <c r="D119" s="619">
        <v>239613</v>
      </c>
      <c r="E119" s="58">
        <v>16909</v>
      </c>
      <c r="F119" s="294">
        <v>70.567957498132415</v>
      </c>
    </row>
    <row r="120" spans="2:6">
      <c r="B120" s="14">
        <v>5107701</v>
      </c>
      <c r="C120" s="2" t="s">
        <v>111</v>
      </c>
      <c r="D120" s="619">
        <v>16999</v>
      </c>
      <c r="E120" s="58">
        <v>1126</v>
      </c>
      <c r="F120" s="294">
        <v>66.239190540620044</v>
      </c>
    </row>
    <row r="121" spans="2:6">
      <c r="B121" s="14">
        <v>5107750</v>
      </c>
      <c r="C121" s="2" t="s">
        <v>112</v>
      </c>
      <c r="D121" s="619">
        <v>3226</v>
      </c>
      <c r="E121" s="58">
        <v>261</v>
      </c>
      <c r="F121" s="294">
        <v>80.905145691258525</v>
      </c>
    </row>
    <row r="122" spans="2:6">
      <c r="B122" s="14">
        <v>5107248</v>
      </c>
      <c r="C122" s="2" t="s">
        <v>113</v>
      </c>
      <c r="D122" s="619">
        <v>4600</v>
      </c>
      <c r="E122" s="58">
        <v>245</v>
      </c>
      <c r="F122" s="294">
        <v>53.260869565217391</v>
      </c>
    </row>
    <row r="123" spans="2:6">
      <c r="B123" s="14">
        <v>5107743</v>
      </c>
      <c r="C123" s="2" t="s">
        <v>114</v>
      </c>
      <c r="D123" s="619">
        <v>2700</v>
      </c>
      <c r="E123" s="58">
        <v>138</v>
      </c>
      <c r="F123" s="294">
        <v>51.111111111111114</v>
      </c>
    </row>
    <row r="124" spans="2:6">
      <c r="B124" s="14">
        <v>5107768</v>
      </c>
      <c r="C124" s="2" t="s">
        <v>115</v>
      </c>
      <c r="D124" s="619">
        <v>3602</v>
      </c>
      <c r="E124" s="58">
        <v>137</v>
      </c>
      <c r="F124" s="294">
        <v>38.034425319267072</v>
      </c>
    </row>
    <row r="125" spans="2:6">
      <c r="B125" s="14">
        <v>5107776</v>
      </c>
      <c r="C125" s="2" t="s">
        <v>116</v>
      </c>
      <c r="D125" s="619">
        <v>8547</v>
      </c>
      <c r="E125" s="58">
        <v>690</v>
      </c>
      <c r="F125" s="294">
        <v>80.730080730080729</v>
      </c>
    </row>
    <row r="126" spans="2:6">
      <c r="B126" s="14">
        <v>5107263</v>
      </c>
      <c r="C126" s="2" t="s">
        <v>117</v>
      </c>
      <c r="D126" s="619">
        <v>3164</v>
      </c>
      <c r="E126" s="58">
        <v>127</v>
      </c>
      <c r="F126" s="294">
        <v>40.139064475347659</v>
      </c>
    </row>
    <row r="127" spans="2:6">
      <c r="B127" s="14">
        <v>5107792</v>
      </c>
      <c r="C127" s="2" t="s">
        <v>118</v>
      </c>
      <c r="D127" s="619">
        <v>5459</v>
      </c>
      <c r="E127" s="58">
        <v>233</v>
      </c>
      <c r="F127" s="294">
        <v>42.681809855284854</v>
      </c>
    </row>
    <row r="128" spans="2:6">
      <c r="B128" s="14">
        <v>5107800</v>
      </c>
      <c r="C128" s="2" t="s">
        <v>119</v>
      </c>
      <c r="D128" s="619">
        <v>17188</v>
      </c>
      <c r="E128" s="58">
        <v>581</v>
      </c>
      <c r="F128" s="294">
        <v>33.802653013730513</v>
      </c>
    </row>
    <row r="129" spans="2:6">
      <c r="B129" s="14">
        <v>5107859</v>
      </c>
      <c r="C129" s="2" t="s">
        <v>120</v>
      </c>
      <c r="D129" s="619">
        <v>11934</v>
      </c>
      <c r="E129" s="58">
        <v>866</v>
      </c>
      <c r="F129" s="294">
        <v>72.565778448131397</v>
      </c>
    </row>
    <row r="130" spans="2:6">
      <c r="B130" s="14">
        <v>5107297</v>
      </c>
      <c r="C130" s="2" t="s">
        <v>121</v>
      </c>
      <c r="D130" s="619">
        <v>4102</v>
      </c>
      <c r="E130" s="58">
        <v>144</v>
      </c>
      <c r="F130" s="294">
        <v>35.104826913700634</v>
      </c>
    </row>
    <row r="131" spans="2:6">
      <c r="B131" s="14">
        <v>5107305</v>
      </c>
      <c r="C131" s="2" t="s">
        <v>122</v>
      </c>
      <c r="D131" s="619">
        <v>21351</v>
      </c>
      <c r="E131" s="58">
        <v>1039</v>
      </c>
      <c r="F131" s="294">
        <v>48.662826097138307</v>
      </c>
    </row>
    <row r="132" spans="2:6">
      <c r="B132" s="14">
        <v>5107354</v>
      </c>
      <c r="C132" s="2" t="s">
        <v>123</v>
      </c>
      <c r="D132" s="619">
        <v>5646</v>
      </c>
      <c r="E132" s="58">
        <v>324</v>
      </c>
      <c r="F132" s="294">
        <v>57.385759829968116</v>
      </c>
    </row>
    <row r="133" spans="2:6">
      <c r="B133" s="14">
        <v>5107107</v>
      </c>
      <c r="C133" s="2" t="s">
        <v>124</v>
      </c>
      <c r="D133" s="619">
        <v>18788</v>
      </c>
      <c r="E133" s="58">
        <v>693</v>
      </c>
      <c r="F133" s="294">
        <v>36.885245901639344</v>
      </c>
    </row>
    <row r="134" spans="2:6">
      <c r="B134" s="14">
        <v>5107404</v>
      </c>
      <c r="C134" s="2" t="s">
        <v>125</v>
      </c>
      <c r="D134" s="619">
        <v>4823</v>
      </c>
      <c r="E134" s="58">
        <v>278</v>
      </c>
      <c r="F134" s="294">
        <v>57.640472734812356</v>
      </c>
    </row>
    <row r="135" spans="2:6">
      <c r="B135" s="14">
        <v>5107875</v>
      </c>
      <c r="C135" s="2" t="s">
        <v>126</v>
      </c>
      <c r="D135" s="619">
        <v>27485</v>
      </c>
      <c r="E135" s="58">
        <v>1613</v>
      </c>
      <c r="F135" s="294">
        <v>58.686556303438238</v>
      </c>
    </row>
    <row r="136" spans="2:6">
      <c r="B136" s="14">
        <v>5107883</v>
      </c>
      <c r="C136" s="2" t="s">
        <v>127</v>
      </c>
      <c r="D136" s="619">
        <v>1705</v>
      </c>
      <c r="E136" s="58">
        <v>107</v>
      </c>
      <c r="F136" s="294">
        <v>62.756598240469209</v>
      </c>
    </row>
    <row r="137" spans="2:6">
      <c r="B137" s="14">
        <v>5107909</v>
      </c>
      <c r="C137" s="2" t="s">
        <v>128</v>
      </c>
      <c r="D137" s="619">
        <v>148960</v>
      </c>
      <c r="E137" s="58">
        <v>6982</v>
      </c>
      <c r="F137" s="294">
        <v>46.871643394199786</v>
      </c>
    </row>
    <row r="138" spans="2:6">
      <c r="B138" s="14">
        <v>5107925</v>
      </c>
      <c r="C138" s="2" t="s">
        <v>129</v>
      </c>
      <c r="D138" s="619">
        <v>94941</v>
      </c>
      <c r="E138" s="58">
        <v>4185</v>
      </c>
      <c r="F138" s="294">
        <v>44.08000758365722</v>
      </c>
    </row>
    <row r="139" spans="2:6">
      <c r="B139" s="14">
        <v>5107941</v>
      </c>
      <c r="C139" s="2" t="s">
        <v>130</v>
      </c>
      <c r="D139" s="619">
        <v>9357</v>
      </c>
      <c r="E139" s="58">
        <v>681</v>
      </c>
      <c r="F139" s="294">
        <v>72.779737095222828</v>
      </c>
    </row>
    <row r="140" spans="2:6">
      <c r="B140" s="14">
        <v>5107958</v>
      </c>
      <c r="C140" s="2" t="s">
        <v>131</v>
      </c>
      <c r="D140" s="619">
        <v>107631</v>
      </c>
      <c r="E140" s="58">
        <v>5445</v>
      </c>
      <c r="F140" s="294">
        <v>50.589514173425876</v>
      </c>
    </row>
    <row r="141" spans="2:6">
      <c r="B141" s="14">
        <v>5108006</v>
      </c>
      <c r="C141" s="2" t="s">
        <v>132</v>
      </c>
      <c r="D141" s="619">
        <v>14380</v>
      </c>
      <c r="E141" s="58">
        <v>638</v>
      </c>
      <c r="F141" s="294">
        <v>44.367176634214189</v>
      </c>
    </row>
    <row r="142" spans="2:6">
      <c r="B142" s="14">
        <v>5108055</v>
      </c>
      <c r="C142" s="2" t="s">
        <v>133</v>
      </c>
      <c r="D142" s="619">
        <v>9284</v>
      </c>
      <c r="E142" s="58">
        <v>737</v>
      </c>
      <c r="F142" s="294">
        <v>79.383886255924168</v>
      </c>
    </row>
    <row r="143" spans="2:6">
      <c r="B143" s="14">
        <v>5108105</v>
      </c>
      <c r="C143" s="2" t="s">
        <v>134</v>
      </c>
      <c r="D143" s="619">
        <v>3761</v>
      </c>
      <c r="E143" s="58">
        <v>191</v>
      </c>
      <c r="F143" s="294">
        <v>50.784365860143581</v>
      </c>
    </row>
    <row r="144" spans="2:6">
      <c r="B144" s="14">
        <v>5108204</v>
      </c>
      <c r="C144" s="2" t="s">
        <v>135</v>
      </c>
      <c r="D144" s="619">
        <v>3487</v>
      </c>
      <c r="E144" s="58">
        <v>245</v>
      </c>
      <c r="F144" s="294">
        <v>70.260969314597077</v>
      </c>
    </row>
    <row r="145" spans="2:6">
      <c r="B145" s="14">
        <v>5108303</v>
      </c>
      <c r="C145" s="2" t="s">
        <v>136</v>
      </c>
      <c r="D145" s="619">
        <v>3455</v>
      </c>
      <c r="E145" s="58">
        <v>192</v>
      </c>
      <c r="F145" s="294">
        <v>55.571635311143275</v>
      </c>
    </row>
    <row r="146" spans="2:6">
      <c r="B146" s="14">
        <v>5108352</v>
      </c>
      <c r="C146" s="2" t="s">
        <v>137</v>
      </c>
      <c r="D146" s="619">
        <v>3124</v>
      </c>
      <c r="E146" s="58">
        <v>158</v>
      </c>
      <c r="F146" s="294">
        <v>50.576184379001276</v>
      </c>
    </row>
    <row r="147" spans="2:6">
      <c r="B147" s="14">
        <v>5108402</v>
      </c>
      <c r="C147" s="2" t="s">
        <v>138</v>
      </c>
      <c r="D147" s="619">
        <v>290383</v>
      </c>
      <c r="E147" s="58">
        <v>14475</v>
      </c>
      <c r="F147" s="294">
        <v>49.847959419112001</v>
      </c>
    </row>
    <row r="148" spans="2:6">
      <c r="B148" s="14">
        <v>5108501</v>
      </c>
      <c r="C148" s="2" t="s">
        <v>139</v>
      </c>
      <c r="D148" s="619">
        <v>11731</v>
      </c>
      <c r="E148" s="58">
        <v>471</v>
      </c>
      <c r="F148" s="294">
        <v>40.150029835478648</v>
      </c>
    </row>
    <row r="149" spans="2:6">
      <c r="B149" s="14">
        <v>5105507</v>
      </c>
      <c r="C149" s="2" t="s">
        <v>140</v>
      </c>
      <c r="D149" s="619">
        <v>16412</v>
      </c>
      <c r="E149" s="58">
        <v>1299</v>
      </c>
      <c r="F149" s="294">
        <v>79.149402875944432</v>
      </c>
    </row>
    <row r="150" spans="2:6">
      <c r="B150" s="16">
        <v>5108600</v>
      </c>
      <c r="C150" s="6" t="s">
        <v>141</v>
      </c>
      <c r="D150" s="620">
        <v>26946</v>
      </c>
      <c r="E150" s="60">
        <v>1334</v>
      </c>
      <c r="F150" s="502">
        <v>49.506420247903215</v>
      </c>
    </row>
    <row r="151" spans="2:6">
      <c r="B151" t="s">
        <v>275</v>
      </c>
      <c r="D151" s="618"/>
      <c r="E151" s="290"/>
      <c r="F151" s="294"/>
    </row>
    <row r="152" spans="2:6">
      <c r="E152" s="19"/>
      <c r="F152" s="294"/>
    </row>
    <row r="153" spans="2:6">
      <c r="B153" s="17" t="s">
        <v>206</v>
      </c>
    </row>
    <row r="154" spans="2:6">
      <c r="B154" s="19" t="s">
        <v>505</v>
      </c>
    </row>
    <row r="155" spans="2:6">
      <c r="B155" s="424" t="s">
        <v>513</v>
      </c>
    </row>
    <row r="156" spans="2:6">
      <c r="B156" t="s">
        <v>700</v>
      </c>
    </row>
  </sheetData>
  <mergeCells count="1">
    <mergeCell ref="B1:F1"/>
  </mergeCells>
  <hyperlinks>
    <hyperlink ref="B6" location="ÍNDICE!A1" display="VOLTAR"/>
    <hyperlink ref="B155" r:id="rId1" display="https://datasus.saude.gov.br/acesso-a-informacao/producao-hospitalar-sih-sus/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theme="9"/>
  </sheetPr>
  <dimension ref="B1:I158"/>
  <sheetViews>
    <sheetView showGridLines="0" workbookViewId="0">
      <selection activeCell="F25" sqref="F25"/>
    </sheetView>
  </sheetViews>
  <sheetFormatPr defaultRowHeight="15"/>
  <cols>
    <col min="3" max="3" width="30" bestFit="1" customWidth="1"/>
    <col min="4" max="6" width="16" customWidth="1"/>
  </cols>
  <sheetData>
    <row r="1" spans="2:9">
      <c r="B1" s="631" t="s">
        <v>237</v>
      </c>
      <c r="C1" s="631"/>
      <c r="D1" s="631"/>
      <c r="E1" s="631"/>
      <c r="F1" s="631"/>
    </row>
    <row r="2" spans="2:9">
      <c r="B2" s="122"/>
      <c r="C2" s="122"/>
      <c r="D2" s="122"/>
      <c r="E2" s="122"/>
      <c r="F2" s="122"/>
    </row>
    <row r="3" spans="2:9">
      <c r="B3" s="20" t="s">
        <v>468</v>
      </c>
    </row>
    <row r="4" spans="2:9">
      <c r="B4" s="20" t="s">
        <v>610</v>
      </c>
    </row>
    <row r="5" spans="2:9">
      <c r="B5" s="21">
        <v>2021</v>
      </c>
    </row>
    <row r="6" spans="2:9">
      <c r="B6" s="102" t="s">
        <v>302</v>
      </c>
    </row>
    <row r="7" spans="2:9">
      <c r="E7" s="562"/>
    </row>
    <row r="8" spans="2:9" ht="63" customHeight="1">
      <c r="B8" s="15" t="s">
        <v>186</v>
      </c>
      <c r="C8" s="1" t="s">
        <v>0</v>
      </c>
      <c r="D8" s="466" t="s">
        <v>609</v>
      </c>
      <c r="E8" s="466" t="s">
        <v>303</v>
      </c>
      <c r="F8" s="468" t="s">
        <v>368</v>
      </c>
    </row>
    <row r="9" spans="2:9" ht="19.5" customHeight="1">
      <c r="B9" s="15" t="s">
        <v>191</v>
      </c>
      <c r="C9" s="1" t="s">
        <v>192</v>
      </c>
      <c r="D9" s="84" t="s">
        <v>193</v>
      </c>
      <c r="E9" s="85" t="s">
        <v>194</v>
      </c>
      <c r="F9" s="84" t="s">
        <v>290</v>
      </c>
    </row>
    <row r="10" spans="2:9">
      <c r="B10" s="71">
        <v>5100102</v>
      </c>
      <c r="C10" s="2" t="s">
        <v>1</v>
      </c>
      <c r="D10" s="55">
        <v>44</v>
      </c>
      <c r="E10" s="537">
        <v>0</v>
      </c>
      <c r="F10" s="13">
        <v>0</v>
      </c>
    </row>
    <row r="11" spans="2:9">
      <c r="B11" s="71">
        <v>5100201</v>
      </c>
      <c r="C11" s="2" t="s">
        <v>2</v>
      </c>
      <c r="D11" s="511">
        <v>450</v>
      </c>
      <c r="E11" s="292">
        <v>3</v>
      </c>
      <c r="F11" s="13">
        <v>6.666666666666667</v>
      </c>
      <c r="I11" t="s">
        <v>647</v>
      </c>
    </row>
    <row r="12" spans="2:9">
      <c r="B12" s="71">
        <v>5100250</v>
      </c>
      <c r="C12" s="2" t="s">
        <v>3</v>
      </c>
      <c r="D12" s="511">
        <v>913</v>
      </c>
      <c r="E12" s="292">
        <v>15</v>
      </c>
      <c r="F12" s="13">
        <v>16.42935377875137</v>
      </c>
    </row>
    <row r="13" spans="2:9">
      <c r="B13" s="71">
        <v>5100300</v>
      </c>
      <c r="C13" s="2" t="s">
        <v>4</v>
      </c>
      <c r="D13" s="511">
        <v>182</v>
      </c>
      <c r="E13" s="292">
        <v>2</v>
      </c>
      <c r="F13" s="13">
        <v>10.989010989010989</v>
      </c>
    </row>
    <row r="14" spans="2:9">
      <c r="B14" s="71">
        <v>5100359</v>
      </c>
      <c r="C14" s="2" t="s">
        <v>5</v>
      </c>
      <c r="D14" s="511">
        <v>96</v>
      </c>
      <c r="E14" s="292">
        <v>3</v>
      </c>
      <c r="F14" s="13">
        <v>31.25</v>
      </c>
    </row>
    <row r="15" spans="2:9">
      <c r="B15" s="71">
        <v>5100409</v>
      </c>
      <c r="C15" s="2" t="s">
        <v>6</v>
      </c>
      <c r="D15" s="511">
        <v>148</v>
      </c>
      <c r="E15" s="292">
        <v>1</v>
      </c>
      <c r="F15" s="13">
        <v>6.756756756756757</v>
      </c>
    </row>
    <row r="16" spans="2:9">
      <c r="B16" s="71">
        <v>5100508</v>
      </c>
      <c r="C16" s="2" t="s">
        <v>7</v>
      </c>
      <c r="D16" s="511">
        <v>94</v>
      </c>
      <c r="E16" s="292">
        <v>0</v>
      </c>
      <c r="F16" s="13">
        <v>0</v>
      </c>
    </row>
    <row r="17" spans="2:6">
      <c r="B17" s="71">
        <v>5100607</v>
      </c>
      <c r="C17" s="2" t="s">
        <v>8</v>
      </c>
      <c r="D17" s="511">
        <v>151</v>
      </c>
      <c r="E17" s="292">
        <v>1</v>
      </c>
      <c r="F17" s="13">
        <v>6.6225165562913908</v>
      </c>
    </row>
    <row r="18" spans="2:6">
      <c r="B18" s="71">
        <v>5100805</v>
      </c>
      <c r="C18" s="2" t="s">
        <v>9</v>
      </c>
      <c r="D18" s="511">
        <v>130</v>
      </c>
      <c r="E18" s="292">
        <v>1</v>
      </c>
      <c r="F18" s="13">
        <v>7.6923076923076925</v>
      </c>
    </row>
    <row r="19" spans="2:6">
      <c r="B19" s="71">
        <v>5101001</v>
      </c>
      <c r="C19" s="2" t="s">
        <v>10</v>
      </c>
      <c r="D19" s="511">
        <v>47</v>
      </c>
      <c r="E19" s="292">
        <v>0</v>
      </c>
      <c r="F19" s="13">
        <v>0</v>
      </c>
    </row>
    <row r="20" spans="2:6">
      <c r="B20" s="71">
        <v>5101209</v>
      </c>
      <c r="C20" s="2" t="s">
        <v>11</v>
      </c>
      <c r="D20" s="511">
        <v>5</v>
      </c>
      <c r="E20" s="292">
        <v>0</v>
      </c>
      <c r="F20" s="13">
        <v>0</v>
      </c>
    </row>
    <row r="21" spans="2:6">
      <c r="B21" s="71">
        <v>5101258</v>
      </c>
      <c r="C21" s="2" t="s">
        <v>12</v>
      </c>
      <c r="D21" s="511">
        <v>254</v>
      </c>
      <c r="E21" s="292">
        <v>6</v>
      </c>
      <c r="F21" s="13">
        <v>23.622047244094489</v>
      </c>
    </row>
    <row r="22" spans="2:6">
      <c r="B22" s="71">
        <v>5101308</v>
      </c>
      <c r="C22" s="2" t="s">
        <v>13</v>
      </c>
      <c r="D22" s="511">
        <v>189</v>
      </c>
      <c r="E22" s="292">
        <v>1</v>
      </c>
      <c r="F22" s="13">
        <v>5.2910052910052912</v>
      </c>
    </row>
    <row r="23" spans="2:6">
      <c r="B23" s="71">
        <v>5101407</v>
      </c>
      <c r="C23" s="2" t="s">
        <v>14</v>
      </c>
      <c r="D23" s="511">
        <v>403</v>
      </c>
      <c r="E23" s="292">
        <v>6</v>
      </c>
      <c r="F23" s="13">
        <v>14.88833746898263</v>
      </c>
    </row>
    <row r="24" spans="2:6">
      <c r="B24" s="71">
        <v>5101605</v>
      </c>
      <c r="C24" s="2" t="s">
        <v>15</v>
      </c>
      <c r="D24" s="511">
        <v>58</v>
      </c>
      <c r="E24" s="292">
        <v>0</v>
      </c>
      <c r="F24" s="13">
        <v>0</v>
      </c>
    </row>
    <row r="25" spans="2:6">
      <c r="B25" s="71">
        <v>5101704</v>
      </c>
      <c r="C25" s="2" t="s">
        <v>16</v>
      </c>
      <c r="D25" s="511">
        <v>450</v>
      </c>
      <c r="E25" s="292">
        <v>6</v>
      </c>
      <c r="F25" s="13">
        <v>13.333333333333334</v>
      </c>
    </row>
    <row r="26" spans="2:6">
      <c r="B26" s="71">
        <v>5101803</v>
      </c>
      <c r="C26" s="2" t="s">
        <v>17</v>
      </c>
      <c r="D26" s="511">
        <v>1144</v>
      </c>
      <c r="E26" s="292">
        <v>25</v>
      </c>
      <c r="F26" s="13">
        <v>21.853146853146853</v>
      </c>
    </row>
    <row r="27" spans="2:6">
      <c r="B27" s="71">
        <v>5101852</v>
      </c>
      <c r="C27" s="2" t="s">
        <v>18</v>
      </c>
      <c r="D27" s="511">
        <v>118</v>
      </c>
      <c r="E27" s="292">
        <v>4</v>
      </c>
      <c r="F27" s="13">
        <v>33.898305084745765</v>
      </c>
    </row>
    <row r="28" spans="2:6">
      <c r="B28" s="71">
        <v>5101902</v>
      </c>
      <c r="C28" s="2" t="s">
        <v>19</v>
      </c>
      <c r="D28" s="511">
        <v>307</v>
      </c>
      <c r="E28" s="292">
        <v>3</v>
      </c>
      <c r="F28" s="13">
        <v>9.7719869706840381</v>
      </c>
    </row>
    <row r="29" spans="2:6">
      <c r="B29" s="71">
        <v>5102504</v>
      </c>
      <c r="C29" s="2" t="s">
        <v>20</v>
      </c>
      <c r="D29" s="511">
        <v>1484</v>
      </c>
      <c r="E29" s="292">
        <v>21</v>
      </c>
      <c r="F29" s="13">
        <v>14.150943396226415</v>
      </c>
    </row>
    <row r="30" spans="2:6">
      <c r="B30" s="71">
        <v>5102603</v>
      </c>
      <c r="C30" s="2" t="s">
        <v>21</v>
      </c>
      <c r="D30" s="511">
        <v>490</v>
      </c>
      <c r="E30" s="292">
        <v>24</v>
      </c>
      <c r="F30" s="13">
        <v>48.979591836734691</v>
      </c>
    </row>
    <row r="31" spans="2:6">
      <c r="B31" s="71">
        <v>5102637</v>
      </c>
      <c r="C31" s="2" t="s">
        <v>22</v>
      </c>
      <c r="D31" s="511">
        <v>821</v>
      </c>
      <c r="E31" s="292">
        <v>11</v>
      </c>
      <c r="F31" s="13">
        <v>13.398294762484774</v>
      </c>
    </row>
    <row r="32" spans="2:6">
      <c r="B32" s="71">
        <v>5102678</v>
      </c>
      <c r="C32" s="2" t="s">
        <v>23</v>
      </c>
      <c r="D32" s="511">
        <v>825</v>
      </c>
      <c r="E32" s="292">
        <v>8</v>
      </c>
      <c r="F32" s="13">
        <v>9.6969696969696972</v>
      </c>
    </row>
    <row r="33" spans="2:6">
      <c r="B33" s="71">
        <v>5102686</v>
      </c>
      <c r="C33" s="2" t="s">
        <v>24</v>
      </c>
      <c r="D33" s="511">
        <v>134</v>
      </c>
      <c r="E33" s="292">
        <v>3</v>
      </c>
      <c r="F33" s="13">
        <v>22.388059701492537</v>
      </c>
    </row>
    <row r="34" spans="2:6">
      <c r="B34" s="71">
        <v>5102694</v>
      </c>
      <c r="C34" s="2" t="s">
        <v>25</v>
      </c>
      <c r="D34" s="511">
        <v>66</v>
      </c>
      <c r="E34" s="292">
        <v>0</v>
      </c>
      <c r="F34" s="13">
        <v>0</v>
      </c>
    </row>
    <row r="35" spans="2:6">
      <c r="B35" s="71">
        <v>5102702</v>
      </c>
      <c r="C35" s="2" t="s">
        <v>26</v>
      </c>
      <c r="D35" s="511">
        <v>470</v>
      </c>
      <c r="E35" s="292">
        <v>5</v>
      </c>
      <c r="F35" s="13">
        <v>10.638297872340425</v>
      </c>
    </row>
    <row r="36" spans="2:6">
      <c r="B36" s="71">
        <v>5102793</v>
      </c>
      <c r="C36" s="2" t="s">
        <v>27</v>
      </c>
      <c r="D36" s="511">
        <v>142</v>
      </c>
      <c r="E36" s="292">
        <v>0</v>
      </c>
      <c r="F36" s="13">
        <v>0</v>
      </c>
    </row>
    <row r="37" spans="2:6">
      <c r="B37" s="71">
        <v>5102850</v>
      </c>
      <c r="C37" s="2" t="s">
        <v>28</v>
      </c>
      <c r="D37" s="511">
        <v>110</v>
      </c>
      <c r="E37" s="292">
        <v>1</v>
      </c>
      <c r="F37" s="13">
        <v>9.0909090909090899</v>
      </c>
    </row>
    <row r="38" spans="2:6">
      <c r="B38" s="71">
        <v>5103007</v>
      </c>
      <c r="C38" s="2" t="s">
        <v>29</v>
      </c>
      <c r="D38" s="511">
        <v>272</v>
      </c>
      <c r="E38" s="292">
        <v>3</v>
      </c>
      <c r="F38" s="13">
        <v>11.029411764705882</v>
      </c>
    </row>
    <row r="39" spans="2:6">
      <c r="B39" s="71">
        <v>5103056</v>
      </c>
      <c r="C39" s="2" t="s">
        <v>30</v>
      </c>
      <c r="D39" s="511">
        <v>138</v>
      </c>
      <c r="E39" s="292">
        <v>3</v>
      </c>
      <c r="F39" s="13">
        <v>21.739130434782609</v>
      </c>
    </row>
    <row r="40" spans="2:6">
      <c r="B40" s="71">
        <v>5103106</v>
      </c>
      <c r="C40" s="2" t="s">
        <v>31</v>
      </c>
      <c r="D40" s="511">
        <v>72</v>
      </c>
      <c r="E40" s="292">
        <v>1</v>
      </c>
      <c r="F40" s="13">
        <v>13.888888888888888</v>
      </c>
    </row>
    <row r="41" spans="2:6">
      <c r="B41" s="71">
        <v>5103205</v>
      </c>
      <c r="C41" s="2" t="s">
        <v>32</v>
      </c>
      <c r="D41" s="511">
        <v>456</v>
      </c>
      <c r="E41" s="292">
        <v>11</v>
      </c>
      <c r="F41" s="13">
        <v>24.12280701754386</v>
      </c>
    </row>
    <row r="42" spans="2:6">
      <c r="B42" s="71">
        <v>5103254</v>
      </c>
      <c r="C42" s="2" t="s">
        <v>33</v>
      </c>
      <c r="D42" s="511">
        <v>522</v>
      </c>
      <c r="E42" s="292">
        <v>7</v>
      </c>
      <c r="F42" s="13">
        <v>13.409961685823756</v>
      </c>
    </row>
    <row r="43" spans="2:6">
      <c r="B43" s="71">
        <v>5103304</v>
      </c>
      <c r="C43" s="2" t="s">
        <v>34</v>
      </c>
      <c r="D43" s="511">
        <v>323</v>
      </c>
      <c r="E43" s="292">
        <v>7</v>
      </c>
      <c r="F43" s="13">
        <v>21.671826625386998</v>
      </c>
    </row>
    <row r="44" spans="2:6">
      <c r="B44" s="71">
        <v>5103353</v>
      </c>
      <c r="C44" s="2" t="s">
        <v>35</v>
      </c>
      <c r="D44" s="511">
        <v>689</v>
      </c>
      <c r="E44" s="292">
        <v>10</v>
      </c>
      <c r="F44" s="13">
        <v>14.513788098693759</v>
      </c>
    </row>
    <row r="45" spans="2:6">
      <c r="B45" s="71">
        <v>5103361</v>
      </c>
      <c r="C45" s="2" t="s">
        <v>36</v>
      </c>
      <c r="D45" s="511">
        <v>49</v>
      </c>
      <c r="E45" s="292">
        <v>1</v>
      </c>
      <c r="F45" s="13">
        <v>20.408163265306122</v>
      </c>
    </row>
    <row r="46" spans="2:6">
      <c r="B46" s="71">
        <v>5103379</v>
      </c>
      <c r="C46" s="2" t="s">
        <v>37</v>
      </c>
      <c r="D46" s="511">
        <v>153</v>
      </c>
      <c r="E46" s="292">
        <v>0</v>
      </c>
      <c r="F46" s="13">
        <v>0</v>
      </c>
    </row>
    <row r="47" spans="2:6">
      <c r="B47" s="71">
        <v>5103403</v>
      </c>
      <c r="C47" s="2" t="s">
        <v>38</v>
      </c>
      <c r="D47" s="511">
        <v>9501</v>
      </c>
      <c r="E47" s="292">
        <v>108</v>
      </c>
      <c r="F47" s="13">
        <v>11.367224502683928</v>
      </c>
    </row>
    <row r="48" spans="2:6">
      <c r="B48" s="71">
        <v>5103437</v>
      </c>
      <c r="C48" s="2" t="s">
        <v>39</v>
      </c>
      <c r="D48" s="511">
        <v>57</v>
      </c>
      <c r="E48" s="292">
        <v>2</v>
      </c>
      <c r="F48" s="13">
        <v>35.087719298245609</v>
      </c>
    </row>
    <row r="49" spans="2:6">
      <c r="B49" s="71">
        <v>5103452</v>
      </c>
      <c r="C49" s="2" t="s">
        <v>40</v>
      </c>
      <c r="D49" s="511">
        <v>103</v>
      </c>
      <c r="E49" s="292">
        <v>1</v>
      </c>
      <c r="F49" s="13">
        <v>9.7087378640776691</v>
      </c>
    </row>
    <row r="50" spans="2:6">
      <c r="B50" s="71">
        <v>5103502</v>
      </c>
      <c r="C50" s="2" t="s">
        <v>41</v>
      </c>
      <c r="D50" s="511">
        <v>364</v>
      </c>
      <c r="E50" s="292">
        <v>5</v>
      </c>
      <c r="F50" s="13">
        <v>13.736263736263735</v>
      </c>
    </row>
    <row r="51" spans="2:6">
      <c r="B51" s="71">
        <v>5103601</v>
      </c>
      <c r="C51" s="2" t="s">
        <v>42</v>
      </c>
      <c r="D51" s="511">
        <v>70</v>
      </c>
      <c r="E51" s="292">
        <v>2</v>
      </c>
      <c r="F51" s="13">
        <v>28.571428571428569</v>
      </c>
    </row>
    <row r="52" spans="2:6">
      <c r="B52" s="71">
        <v>5103700</v>
      </c>
      <c r="C52" s="2" t="s">
        <v>43</v>
      </c>
      <c r="D52" s="511">
        <v>232</v>
      </c>
      <c r="E52" s="292">
        <v>3</v>
      </c>
      <c r="F52" s="13">
        <v>12.931034482758621</v>
      </c>
    </row>
    <row r="53" spans="2:6">
      <c r="B53" s="71">
        <v>5103809</v>
      </c>
      <c r="C53" s="2" t="s">
        <v>44</v>
      </c>
      <c r="D53" s="511">
        <v>32</v>
      </c>
      <c r="E53" s="292">
        <v>0</v>
      </c>
      <c r="F53" s="13">
        <v>0</v>
      </c>
    </row>
    <row r="54" spans="2:6">
      <c r="B54" s="71">
        <v>5103858</v>
      </c>
      <c r="C54" s="2" t="s">
        <v>45</v>
      </c>
      <c r="D54" s="511">
        <v>170</v>
      </c>
      <c r="E54" s="292">
        <v>2</v>
      </c>
      <c r="F54" s="13">
        <v>11.76470588235294</v>
      </c>
    </row>
    <row r="55" spans="2:6">
      <c r="B55" s="71">
        <v>5103908</v>
      </c>
      <c r="C55" s="2" t="s">
        <v>46</v>
      </c>
      <c r="D55" s="511">
        <v>140</v>
      </c>
      <c r="E55" s="292">
        <v>2</v>
      </c>
      <c r="F55" s="13">
        <v>14.285714285714285</v>
      </c>
    </row>
    <row r="56" spans="2:6">
      <c r="B56" s="71">
        <v>5103957</v>
      </c>
      <c r="C56" s="2" t="s">
        <v>47</v>
      </c>
      <c r="D56" s="511">
        <v>28</v>
      </c>
      <c r="E56" s="292">
        <v>0</v>
      </c>
      <c r="F56" s="13">
        <v>0</v>
      </c>
    </row>
    <row r="57" spans="2:6">
      <c r="B57" s="71">
        <v>5104104</v>
      </c>
      <c r="C57" s="2" t="s">
        <v>48</v>
      </c>
      <c r="D57" s="511">
        <v>577</v>
      </c>
      <c r="E57" s="292">
        <v>6</v>
      </c>
      <c r="F57" s="13">
        <v>10.398613518197575</v>
      </c>
    </row>
    <row r="58" spans="2:6">
      <c r="B58" s="71">
        <v>5104203</v>
      </c>
      <c r="C58" s="2" t="s">
        <v>49</v>
      </c>
      <c r="D58" s="511">
        <v>83</v>
      </c>
      <c r="E58" s="292">
        <v>3</v>
      </c>
      <c r="F58" s="13">
        <v>36.144578313253014</v>
      </c>
    </row>
    <row r="59" spans="2:6">
      <c r="B59" s="71">
        <v>5104500</v>
      </c>
      <c r="C59" s="2" t="s">
        <v>50</v>
      </c>
      <c r="D59" s="511">
        <v>24</v>
      </c>
      <c r="E59" s="292">
        <v>0</v>
      </c>
      <c r="F59" s="13">
        <v>0</v>
      </c>
    </row>
    <row r="60" spans="2:6">
      <c r="B60" s="71">
        <v>5104526</v>
      </c>
      <c r="C60" s="2" t="s">
        <v>51</v>
      </c>
      <c r="D60" s="511">
        <v>125</v>
      </c>
      <c r="E60" s="292">
        <v>2</v>
      </c>
      <c r="F60" s="13">
        <v>16</v>
      </c>
    </row>
    <row r="61" spans="2:6">
      <c r="B61" s="71">
        <v>5104542</v>
      </c>
      <c r="C61" s="2" t="s">
        <v>52</v>
      </c>
      <c r="D61" s="511">
        <v>116</v>
      </c>
      <c r="E61" s="292">
        <v>0</v>
      </c>
      <c r="F61" s="13">
        <v>0</v>
      </c>
    </row>
    <row r="62" spans="2:6">
      <c r="B62" s="71">
        <v>5104559</v>
      </c>
      <c r="C62" s="2" t="s">
        <v>53</v>
      </c>
      <c r="D62" s="511">
        <v>89</v>
      </c>
      <c r="E62" s="292">
        <v>0</v>
      </c>
      <c r="F62" s="13">
        <v>0</v>
      </c>
    </row>
    <row r="63" spans="2:6">
      <c r="B63" s="71">
        <v>5104609</v>
      </c>
      <c r="C63" s="2" t="s">
        <v>54</v>
      </c>
      <c r="D63" s="511">
        <v>147</v>
      </c>
      <c r="E63" s="292">
        <v>4</v>
      </c>
      <c r="F63" s="13">
        <v>27.210884353741495</v>
      </c>
    </row>
    <row r="64" spans="2:6">
      <c r="B64" s="71">
        <v>5104807</v>
      </c>
      <c r="C64" s="2" t="s">
        <v>55</v>
      </c>
      <c r="D64" s="511">
        <v>428</v>
      </c>
      <c r="E64" s="292">
        <v>2</v>
      </c>
      <c r="F64" s="13">
        <v>4.6728971962616823</v>
      </c>
    </row>
    <row r="65" spans="2:6">
      <c r="B65" s="71">
        <v>5104906</v>
      </c>
      <c r="C65" s="2" t="s">
        <v>56</v>
      </c>
      <c r="D65" s="511">
        <v>95</v>
      </c>
      <c r="E65" s="292">
        <v>1</v>
      </c>
      <c r="F65" s="13">
        <v>10.526315789473683</v>
      </c>
    </row>
    <row r="66" spans="2:6">
      <c r="B66" s="71">
        <v>5105002</v>
      </c>
      <c r="C66" s="2" t="s">
        <v>57</v>
      </c>
      <c r="D66" s="511">
        <v>129</v>
      </c>
      <c r="E66" s="292">
        <v>2</v>
      </c>
      <c r="F66" s="13">
        <v>15.503875968992247</v>
      </c>
    </row>
    <row r="67" spans="2:6">
      <c r="B67" s="71">
        <v>5105101</v>
      </c>
      <c r="C67" s="2" t="s">
        <v>58</v>
      </c>
      <c r="D67" s="511">
        <v>654</v>
      </c>
      <c r="E67" s="292">
        <v>7</v>
      </c>
      <c r="F67" s="13">
        <v>10.703363914373089</v>
      </c>
    </row>
    <row r="68" spans="2:6">
      <c r="B68" s="71">
        <v>5105150</v>
      </c>
      <c r="C68" s="2" t="s">
        <v>59</v>
      </c>
      <c r="D68" s="511">
        <v>656</v>
      </c>
      <c r="E68" s="292">
        <v>7</v>
      </c>
      <c r="F68" s="13">
        <v>10.670731707317074</v>
      </c>
    </row>
    <row r="69" spans="2:6">
      <c r="B69" s="71">
        <v>5105176</v>
      </c>
      <c r="C69" s="2" t="s">
        <v>60</v>
      </c>
      <c r="D69" s="511">
        <v>170</v>
      </c>
      <c r="E69" s="292">
        <v>3</v>
      </c>
      <c r="F69" s="13">
        <v>17.647058823529413</v>
      </c>
    </row>
    <row r="70" spans="2:6">
      <c r="B70" s="71">
        <v>5105200</v>
      </c>
      <c r="C70" s="2" t="s">
        <v>61</v>
      </c>
      <c r="D70" s="511">
        <v>104</v>
      </c>
      <c r="E70" s="292">
        <v>2</v>
      </c>
      <c r="F70" s="13">
        <v>19.230769230769234</v>
      </c>
    </row>
    <row r="71" spans="2:6">
      <c r="B71" s="71">
        <v>5105234</v>
      </c>
      <c r="C71" s="2" t="s">
        <v>62</v>
      </c>
      <c r="D71" s="511">
        <v>81</v>
      </c>
      <c r="E71" s="292">
        <v>0</v>
      </c>
      <c r="F71" s="13">
        <v>0</v>
      </c>
    </row>
    <row r="72" spans="2:6">
      <c r="B72" s="71">
        <v>5105259</v>
      </c>
      <c r="C72" s="2" t="s">
        <v>63</v>
      </c>
      <c r="D72" s="511">
        <v>1489</v>
      </c>
      <c r="E72" s="292">
        <v>22</v>
      </c>
      <c r="F72" s="13">
        <v>14.775016789791806</v>
      </c>
    </row>
    <row r="73" spans="2:6">
      <c r="B73" s="71">
        <v>5105309</v>
      </c>
      <c r="C73" s="2" t="s">
        <v>64</v>
      </c>
      <c r="D73" s="511">
        <v>34</v>
      </c>
      <c r="E73" s="292">
        <v>1</v>
      </c>
      <c r="F73" s="13">
        <v>29.411764705882351</v>
      </c>
    </row>
    <row r="74" spans="2:6">
      <c r="B74" s="71">
        <v>5105580</v>
      </c>
      <c r="C74" s="2" t="s">
        <v>65</v>
      </c>
      <c r="D74" s="511">
        <v>189</v>
      </c>
      <c r="E74" s="292">
        <v>3</v>
      </c>
      <c r="F74" s="13">
        <v>15.873015873015872</v>
      </c>
    </row>
    <row r="75" spans="2:6">
      <c r="B75" s="71">
        <v>5105606</v>
      </c>
      <c r="C75" s="2" t="s">
        <v>66</v>
      </c>
      <c r="D75" s="511">
        <v>385</v>
      </c>
      <c r="E75" s="292">
        <v>4</v>
      </c>
      <c r="F75" s="13">
        <v>10.38961038961039</v>
      </c>
    </row>
    <row r="76" spans="2:6">
      <c r="B76" s="71">
        <v>5105622</v>
      </c>
      <c r="C76" s="2" t="s">
        <v>67</v>
      </c>
      <c r="D76" s="511">
        <v>404</v>
      </c>
      <c r="E76" s="292">
        <v>5</v>
      </c>
      <c r="F76" s="13">
        <v>12.376237623762377</v>
      </c>
    </row>
    <row r="77" spans="2:6">
      <c r="B77" s="71">
        <v>5105903</v>
      </c>
      <c r="C77" s="2" t="s">
        <v>68</v>
      </c>
      <c r="D77" s="511">
        <v>244</v>
      </c>
      <c r="E77" s="292">
        <v>5</v>
      </c>
      <c r="F77" s="13">
        <v>20.491803278688522</v>
      </c>
    </row>
    <row r="78" spans="2:6">
      <c r="B78" s="71">
        <v>5106000</v>
      </c>
      <c r="C78" s="2" t="s">
        <v>69</v>
      </c>
      <c r="D78" s="511">
        <v>65</v>
      </c>
      <c r="E78" s="292">
        <v>2</v>
      </c>
      <c r="F78" s="13">
        <v>30.76923076923077</v>
      </c>
    </row>
    <row r="79" spans="2:6">
      <c r="B79" s="71">
        <v>5106109</v>
      </c>
      <c r="C79" s="2" t="s">
        <v>70</v>
      </c>
      <c r="D79" s="511">
        <v>117</v>
      </c>
      <c r="E79" s="292">
        <v>2</v>
      </c>
      <c r="F79" s="13">
        <v>17.094017094017097</v>
      </c>
    </row>
    <row r="80" spans="2:6">
      <c r="B80" s="71">
        <v>5106158</v>
      </c>
      <c r="C80" s="2" t="s">
        <v>71</v>
      </c>
      <c r="D80" s="511">
        <v>184</v>
      </c>
      <c r="E80" s="292">
        <v>3</v>
      </c>
      <c r="F80" s="13">
        <v>16.304347826086957</v>
      </c>
    </row>
    <row r="81" spans="2:6">
      <c r="B81" s="71">
        <v>5106208</v>
      </c>
      <c r="C81" s="2" t="s">
        <v>72</v>
      </c>
      <c r="D81" s="511">
        <v>46</v>
      </c>
      <c r="E81" s="292">
        <v>1</v>
      </c>
      <c r="F81" s="13">
        <v>21.739130434782609</v>
      </c>
    </row>
    <row r="82" spans="2:6">
      <c r="B82" s="71">
        <v>5106216</v>
      </c>
      <c r="C82" s="2" t="s">
        <v>73</v>
      </c>
      <c r="D82" s="511">
        <v>174</v>
      </c>
      <c r="E82" s="292">
        <v>3</v>
      </c>
      <c r="F82" s="13">
        <v>17.241379310344826</v>
      </c>
    </row>
    <row r="83" spans="2:6">
      <c r="B83" s="71">
        <v>5108808</v>
      </c>
      <c r="C83" s="2" t="s">
        <v>74</v>
      </c>
      <c r="D83" s="511">
        <v>68</v>
      </c>
      <c r="E83" s="292">
        <v>1</v>
      </c>
      <c r="F83" s="13">
        <v>14.705882352941176</v>
      </c>
    </row>
    <row r="84" spans="2:6">
      <c r="B84" s="71">
        <v>5106182</v>
      </c>
      <c r="C84" s="2" t="s">
        <v>75</v>
      </c>
      <c r="D84" s="511">
        <v>96</v>
      </c>
      <c r="E84" s="292">
        <v>2</v>
      </c>
      <c r="F84" s="13">
        <v>20.833333333333332</v>
      </c>
    </row>
    <row r="85" spans="2:6">
      <c r="B85" s="71">
        <v>5108857</v>
      </c>
      <c r="C85" s="2" t="s">
        <v>76</v>
      </c>
      <c r="D85" s="511">
        <v>50</v>
      </c>
      <c r="E85" s="292">
        <v>0</v>
      </c>
      <c r="F85" s="13">
        <v>0</v>
      </c>
    </row>
    <row r="86" spans="2:6">
      <c r="B86" s="71">
        <v>5108907</v>
      </c>
      <c r="C86" s="2" t="s">
        <v>77</v>
      </c>
      <c r="D86" s="511">
        <v>78</v>
      </c>
      <c r="E86" s="292">
        <v>3</v>
      </c>
      <c r="F86" s="13">
        <v>38.461538461538467</v>
      </c>
    </row>
    <row r="87" spans="2:6">
      <c r="B87" s="71">
        <v>5108956</v>
      </c>
      <c r="C87" s="2" t="s">
        <v>78</v>
      </c>
      <c r="D87" s="511">
        <v>115</v>
      </c>
      <c r="E87" s="292">
        <v>1</v>
      </c>
      <c r="F87" s="13">
        <v>8.695652173913043</v>
      </c>
    </row>
    <row r="88" spans="2:6">
      <c r="B88" s="71">
        <v>5106224</v>
      </c>
      <c r="C88" s="2" t="s">
        <v>79</v>
      </c>
      <c r="D88" s="511">
        <v>933</v>
      </c>
      <c r="E88" s="292">
        <v>8</v>
      </c>
      <c r="F88" s="13">
        <v>8.57449088960343</v>
      </c>
    </row>
    <row r="89" spans="2:6">
      <c r="B89" s="71">
        <v>5106174</v>
      </c>
      <c r="C89" s="2" t="s">
        <v>80</v>
      </c>
      <c r="D89" s="511">
        <v>102</v>
      </c>
      <c r="E89" s="292">
        <v>7</v>
      </c>
      <c r="F89" s="13">
        <v>68.627450980392169</v>
      </c>
    </row>
    <row r="90" spans="2:6">
      <c r="B90" s="71">
        <v>5106232</v>
      </c>
      <c r="C90" s="2" t="s">
        <v>81</v>
      </c>
      <c r="D90" s="511">
        <v>254</v>
      </c>
      <c r="E90" s="292">
        <v>3</v>
      </c>
      <c r="F90" s="13">
        <v>11.811023622047244</v>
      </c>
    </row>
    <row r="91" spans="2:6">
      <c r="B91" s="71">
        <v>5106190</v>
      </c>
      <c r="C91" s="2" t="s">
        <v>82</v>
      </c>
      <c r="D91" s="511">
        <v>82</v>
      </c>
      <c r="E91" s="292">
        <v>1</v>
      </c>
      <c r="F91" s="13">
        <v>12.195121951219512</v>
      </c>
    </row>
    <row r="92" spans="2:6">
      <c r="B92" s="71">
        <v>5106240</v>
      </c>
      <c r="C92" s="2" t="s">
        <v>83</v>
      </c>
      <c r="D92" s="511">
        <v>196</v>
      </c>
      <c r="E92" s="292">
        <v>0</v>
      </c>
      <c r="F92" s="13">
        <v>0</v>
      </c>
    </row>
    <row r="93" spans="2:6">
      <c r="B93" s="71">
        <v>5106257</v>
      </c>
      <c r="C93" s="2" t="s">
        <v>84</v>
      </c>
      <c r="D93" s="511">
        <v>311</v>
      </c>
      <c r="E93" s="292">
        <v>2</v>
      </c>
      <c r="F93" s="13">
        <v>6.430868167202572</v>
      </c>
    </row>
    <row r="94" spans="2:6">
      <c r="B94" s="71">
        <v>5106273</v>
      </c>
      <c r="C94" s="2" t="s">
        <v>85</v>
      </c>
      <c r="D94" s="511">
        <v>39</v>
      </c>
      <c r="E94" s="292">
        <v>1</v>
      </c>
      <c r="F94" s="13">
        <v>25.641025641025639</v>
      </c>
    </row>
    <row r="95" spans="2:6">
      <c r="B95" s="71">
        <v>5106265</v>
      </c>
      <c r="C95" s="2" t="s">
        <v>86</v>
      </c>
      <c r="D95" s="511">
        <v>120</v>
      </c>
      <c r="E95" s="292">
        <v>1</v>
      </c>
      <c r="F95" s="13">
        <v>8.3333333333333339</v>
      </c>
    </row>
    <row r="96" spans="2:6">
      <c r="B96" s="71">
        <v>5106315</v>
      </c>
      <c r="C96" s="2" t="s">
        <v>87</v>
      </c>
      <c r="D96" s="511">
        <v>41</v>
      </c>
      <c r="E96" s="292">
        <v>1</v>
      </c>
      <c r="F96" s="13">
        <v>24.390243902439025</v>
      </c>
    </row>
    <row r="97" spans="2:6">
      <c r="B97" s="71">
        <v>5106281</v>
      </c>
      <c r="C97" s="2" t="s">
        <v>88</v>
      </c>
      <c r="D97" s="511">
        <v>90</v>
      </c>
      <c r="E97" s="292">
        <v>1</v>
      </c>
      <c r="F97" s="13">
        <v>11.111111111111111</v>
      </c>
    </row>
    <row r="98" spans="2:6">
      <c r="B98" s="71">
        <v>5106299</v>
      </c>
      <c r="C98" s="2" t="s">
        <v>89</v>
      </c>
      <c r="D98" s="511">
        <v>185</v>
      </c>
      <c r="E98" s="292">
        <v>3</v>
      </c>
      <c r="F98" s="13">
        <v>16.216216216216218</v>
      </c>
    </row>
    <row r="99" spans="2:6">
      <c r="B99" s="71">
        <v>5106307</v>
      </c>
      <c r="C99" s="2" t="s">
        <v>90</v>
      </c>
      <c r="D99" s="511">
        <v>403</v>
      </c>
      <c r="E99" s="292">
        <v>6</v>
      </c>
      <c r="F99" s="13">
        <v>14.88833746898263</v>
      </c>
    </row>
    <row r="100" spans="2:6">
      <c r="B100" s="71">
        <v>5106372</v>
      </c>
      <c r="C100" s="2" t="s">
        <v>91</v>
      </c>
      <c r="D100" s="511">
        <v>241</v>
      </c>
      <c r="E100" s="292">
        <v>4</v>
      </c>
      <c r="F100" s="13">
        <v>16.597510373443985</v>
      </c>
    </row>
    <row r="101" spans="2:6">
      <c r="B101" s="71">
        <v>5106422</v>
      </c>
      <c r="C101" s="2" t="s">
        <v>92</v>
      </c>
      <c r="D101" s="511">
        <v>653</v>
      </c>
      <c r="E101" s="292">
        <v>3</v>
      </c>
      <c r="F101" s="13">
        <v>4.5941807044410421</v>
      </c>
    </row>
    <row r="102" spans="2:6">
      <c r="B102" s="71">
        <v>5106455</v>
      </c>
      <c r="C102" s="2" t="s">
        <v>93</v>
      </c>
      <c r="D102" s="511">
        <v>40</v>
      </c>
      <c r="E102" s="292">
        <v>1</v>
      </c>
      <c r="F102" s="13">
        <v>25</v>
      </c>
    </row>
    <row r="103" spans="2:6">
      <c r="B103" s="71">
        <v>5106505</v>
      </c>
      <c r="C103" s="2" t="s">
        <v>94</v>
      </c>
      <c r="D103" s="511">
        <v>503</v>
      </c>
      <c r="E103" s="292">
        <v>4</v>
      </c>
      <c r="F103" s="13">
        <v>7.9522862823061624</v>
      </c>
    </row>
    <row r="104" spans="2:6">
      <c r="B104" s="71">
        <v>5106653</v>
      </c>
      <c r="C104" s="2" t="s">
        <v>95</v>
      </c>
      <c r="D104" s="511">
        <v>78</v>
      </c>
      <c r="E104" s="292">
        <v>1</v>
      </c>
      <c r="F104" s="13">
        <v>12.820512820512819</v>
      </c>
    </row>
    <row r="105" spans="2:6">
      <c r="B105" s="71">
        <v>5106703</v>
      </c>
      <c r="C105" s="2" t="s">
        <v>96</v>
      </c>
      <c r="D105" s="511">
        <v>14</v>
      </c>
      <c r="E105" s="292">
        <v>0</v>
      </c>
      <c r="F105" s="13">
        <v>0</v>
      </c>
    </row>
    <row r="106" spans="2:6">
      <c r="B106" s="71">
        <v>5106752</v>
      </c>
      <c r="C106" s="2" t="s">
        <v>97</v>
      </c>
      <c r="D106" s="511">
        <v>860</v>
      </c>
      <c r="E106" s="292">
        <v>13</v>
      </c>
      <c r="F106" s="13">
        <v>15.116279069767442</v>
      </c>
    </row>
    <row r="107" spans="2:6">
      <c r="B107" s="71">
        <v>5106778</v>
      </c>
      <c r="C107" s="2" t="s">
        <v>98</v>
      </c>
      <c r="D107" s="511">
        <v>172</v>
      </c>
      <c r="E107" s="292">
        <v>1</v>
      </c>
      <c r="F107" s="13">
        <v>5.8139534883720927</v>
      </c>
    </row>
    <row r="108" spans="2:6">
      <c r="B108" s="71">
        <v>5106802</v>
      </c>
      <c r="C108" s="2" t="s">
        <v>99</v>
      </c>
      <c r="D108" s="511">
        <v>91</v>
      </c>
      <c r="E108" s="292">
        <v>1</v>
      </c>
      <c r="F108" s="13">
        <v>10.989010989010989</v>
      </c>
    </row>
    <row r="109" spans="2:6">
      <c r="B109" s="71">
        <v>5106828</v>
      </c>
      <c r="C109" s="2" t="s">
        <v>100</v>
      </c>
      <c r="D109" s="511">
        <v>157</v>
      </c>
      <c r="E109" s="292">
        <v>2</v>
      </c>
      <c r="F109" s="13">
        <v>12.738853503184714</v>
      </c>
    </row>
    <row r="110" spans="2:6">
      <c r="B110" s="71">
        <v>5106851</v>
      </c>
      <c r="C110" s="2" t="s">
        <v>101</v>
      </c>
      <c r="D110" s="511">
        <v>41</v>
      </c>
      <c r="E110" s="292">
        <v>0</v>
      </c>
      <c r="F110" s="13">
        <v>0</v>
      </c>
    </row>
    <row r="111" spans="2:6">
      <c r="B111" s="71">
        <v>5107008</v>
      </c>
      <c r="C111" s="2" t="s">
        <v>102</v>
      </c>
      <c r="D111" s="511">
        <v>211</v>
      </c>
      <c r="E111" s="292">
        <v>0</v>
      </c>
      <c r="F111" s="13">
        <v>0</v>
      </c>
    </row>
    <row r="112" spans="2:6">
      <c r="B112" s="71">
        <v>5107040</v>
      </c>
      <c r="C112" s="2" t="s">
        <v>103</v>
      </c>
      <c r="D112" s="511">
        <v>1444</v>
      </c>
      <c r="E112" s="292">
        <v>12</v>
      </c>
      <c r="F112" s="13">
        <v>8.310249307479225</v>
      </c>
    </row>
    <row r="113" spans="2:6">
      <c r="B113" s="71">
        <v>5107065</v>
      </c>
      <c r="C113" s="2" t="s">
        <v>104</v>
      </c>
      <c r="D113" s="511">
        <v>510</v>
      </c>
      <c r="E113" s="292">
        <v>10</v>
      </c>
      <c r="F113" s="13">
        <v>19.607843137254903</v>
      </c>
    </row>
    <row r="114" spans="2:6">
      <c r="B114" s="71">
        <v>5107156</v>
      </c>
      <c r="C114" s="2" t="s">
        <v>105</v>
      </c>
      <c r="D114" s="511">
        <v>23</v>
      </c>
      <c r="E114" s="292">
        <v>0</v>
      </c>
      <c r="F114" s="13">
        <v>0</v>
      </c>
    </row>
    <row r="115" spans="2:6">
      <c r="B115" s="71">
        <v>5107180</v>
      </c>
      <c r="C115" s="2" t="s">
        <v>106</v>
      </c>
      <c r="D115" s="511">
        <v>158</v>
      </c>
      <c r="E115" s="292">
        <v>2</v>
      </c>
      <c r="F115" s="13">
        <v>12.658227848101266</v>
      </c>
    </row>
    <row r="116" spans="2:6">
      <c r="B116" s="71">
        <v>5107198</v>
      </c>
      <c r="C116" s="2" t="s">
        <v>107</v>
      </c>
      <c r="D116" s="511">
        <v>27</v>
      </c>
      <c r="E116" s="292">
        <v>0</v>
      </c>
      <c r="F116" s="13">
        <v>0</v>
      </c>
    </row>
    <row r="117" spans="2:6">
      <c r="B117" s="71">
        <v>5107206</v>
      </c>
      <c r="C117" s="2" t="s">
        <v>108</v>
      </c>
      <c r="D117" s="511">
        <v>67</v>
      </c>
      <c r="E117" s="292">
        <v>1</v>
      </c>
      <c r="F117" s="13">
        <v>14.925373134328359</v>
      </c>
    </row>
    <row r="118" spans="2:6">
      <c r="B118" s="71">
        <v>5107578</v>
      </c>
      <c r="C118" s="2" t="s">
        <v>109</v>
      </c>
      <c r="D118" s="511">
        <v>35</v>
      </c>
      <c r="E118" s="292">
        <v>0</v>
      </c>
      <c r="F118" s="13">
        <v>0</v>
      </c>
    </row>
    <row r="119" spans="2:6">
      <c r="B119" s="71">
        <v>5107602</v>
      </c>
      <c r="C119" s="2" t="s">
        <v>110</v>
      </c>
      <c r="D119" s="511">
        <v>3917</v>
      </c>
      <c r="E119" s="292">
        <v>36</v>
      </c>
      <c r="F119" s="13">
        <v>9.1907071738575432</v>
      </c>
    </row>
    <row r="120" spans="2:6">
      <c r="B120" s="71">
        <v>5107701</v>
      </c>
      <c r="C120" s="2" t="s">
        <v>111</v>
      </c>
      <c r="D120" s="511">
        <v>186</v>
      </c>
      <c r="E120" s="292">
        <v>4</v>
      </c>
      <c r="F120" s="13">
        <v>21.505376344086024</v>
      </c>
    </row>
    <row r="121" spans="2:6">
      <c r="B121" s="71">
        <v>5107750</v>
      </c>
      <c r="C121" s="2" t="s">
        <v>112</v>
      </c>
      <c r="D121" s="511">
        <v>43</v>
      </c>
      <c r="E121" s="292">
        <v>1</v>
      </c>
      <c r="F121" s="13">
        <v>23.255813953488371</v>
      </c>
    </row>
    <row r="122" spans="2:6">
      <c r="B122" s="71">
        <v>5107248</v>
      </c>
      <c r="C122" s="2" t="s">
        <v>113</v>
      </c>
      <c r="D122" s="511">
        <v>90</v>
      </c>
      <c r="E122" s="292">
        <v>1</v>
      </c>
      <c r="F122" s="13">
        <v>11.111111111111111</v>
      </c>
    </row>
    <row r="123" spans="2:6">
      <c r="B123" s="71">
        <v>5107743</v>
      </c>
      <c r="C123" s="2" t="s">
        <v>114</v>
      </c>
      <c r="D123" s="511">
        <v>36</v>
      </c>
      <c r="E123" s="292">
        <v>0</v>
      </c>
      <c r="F123" s="13">
        <v>0</v>
      </c>
    </row>
    <row r="124" spans="2:6">
      <c r="B124" s="71">
        <v>5107768</v>
      </c>
      <c r="C124" s="2" t="s">
        <v>115</v>
      </c>
      <c r="D124" s="511">
        <v>49</v>
      </c>
      <c r="E124" s="292">
        <v>1</v>
      </c>
      <c r="F124" s="13">
        <v>20.408163265306122</v>
      </c>
    </row>
    <row r="125" spans="2:6">
      <c r="B125" s="71">
        <v>5107776</v>
      </c>
      <c r="C125" s="2" t="s">
        <v>116</v>
      </c>
      <c r="D125" s="511">
        <v>112</v>
      </c>
      <c r="E125" s="292">
        <v>3</v>
      </c>
      <c r="F125" s="13">
        <v>26.785714285714285</v>
      </c>
    </row>
    <row r="126" spans="2:6">
      <c r="B126" s="71">
        <v>5107263</v>
      </c>
      <c r="C126" s="2" t="s">
        <v>117</v>
      </c>
      <c r="D126" s="511">
        <v>31</v>
      </c>
      <c r="E126" s="292">
        <v>0</v>
      </c>
      <c r="F126" s="13">
        <v>0</v>
      </c>
    </row>
    <row r="127" spans="2:6">
      <c r="B127" s="71">
        <v>5107792</v>
      </c>
      <c r="C127" s="2" t="s">
        <v>118</v>
      </c>
      <c r="D127" s="511">
        <v>84</v>
      </c>
      <c r="E127" s="292">
        <v>2</v>
      </c>
      <c r="F127" s="13">
        <v>23.809523809523807</v>
      </c>
    </row>
    <row r="128" spans="2:6">
      <c r="B128" s="71">
        <v>5107800</v>
      </c>
      <c r="C128" s="2" t="s">
        <v>119</v>
      </c>
      <c r="D128" s="511">
        <v>233</v>
      </c>
      <c r="E128" s="292">
        <v>2</v>
      </c>
      <c r="F128" s="13">
        <v>8.5836909871244629</v>
      </c>
    </row>
    <row r="129" spans="2:6">
      <c r="B129" s="71">
        <v>5107859</v>
      </c>
      <c r="C129" s="2" t="s">
        <v>120</v>
      </c>
      <c r="D129" s="511">
        <v>151</v>
      </c>
      <c r="E129" s="292">
        <v>4</v>
      </c>
      <c r="F129" s="13">
        <v>26.490066225165563</v>
      </c>
    </row>
    <row r="130" spans="2:6">
      <c r="B130" s="71">
        <v>5107297</v>
      </c>
      <c r="C130" s="2" t="s">
        <v>121</v>
      </c>
      <c r="D130" s="511">
        <v>13</v>
      </c>
      <c r="E130" s="292">
        <v>1</v>
      </c>
      <c r="F130" s="13">
        <v>76.923076923076934</v>
      </c>
    </row>
    <row r="131" spans="2:6">
      <c r="B131" s="71">
        <v>5107305</v>
      </c>
      <c r="C131" s="2" t="s">
        <v>122</v>
      </c>
      <c r="D131" s="511">
        <v>248</v>
      </c>
      <c r="E131" s="292">
        <v>6</v>
      </c>
      <c r="F131" s="13">
        <v>24.193548387096772</v>
      </c>
    </row>
    <row r="132" spans="2:6">
      <c r="B132" s="71">
        <v>5107354</v>
      </c>
      <c r="C132" s="2" t="s">
        <v>123</v>
      </c>
      <c r="D132" s="511">
        <v>128</v>
      </c>
      <c r="E132" s="292">
        <v>3</v>
      </c>
      <c r="F132" s="13">
        <v>23.4375</v>
      </c>
    </row>
    <row r="133" spans="2:6">
      <c r="B133" s="71">
        <v>5107107</v>
      </c>
      <c r="C133" s="2" t="s">
        <v>124</v>
      </c>
      <c r="D133" s="511">
        <v>215</v>
      </c>
      <c r="E133" s="292">
        <v>3</v>
      </c>
      <c r="F133" s="13">
        <v>13.953488372093023</v>
      </c>
    </row>
    <row r="134" spans="2:6">
      <c r="B134" s="71">
        <v>5107404</v>
      </c>
      <c r="C134" s="2" t="s">
        <v>125</v>
      </c>
      <c r="D134" s="511">
        <v>56</v>
      </c>
      <c r="E134" s="292">
        <v>2</v>
      </c>
      <c r="F134" s="13">
        <v>35.714285714285715</v>
      </c>
    </row>
    <row r="135" spans="2:6">
      <c r="B135" s="71">
        <v>5107875</v>
      </c>
      <c r="C135" s="2" t="s">
        <v>126</v>
      </c>
      <c r="D135" s="511">
        <v>574</v>
      </c>
      <c r="E135" s="292">
        <v>5</v>
      </c>
      <c r="F135" s="13">
        <v>8.7108013937282234</v>
      </c>
    </row>
    <row r="136" spans="2:6">
      <c r="B136" s="71">
        <v>5107883</v>
      </c>
      <c r="C136" s="2" t="s">
        <v>127</v>
      </c>
      <c r="D136" s="511">
        <v>19</v>
      </c>
      <c r="E136" s="292">
        <v>0</v>
      </c>
      <c r="F136" s="13">
        <v>0</v>
      </c>
    </row>
    <row r="137" spans="2:6">
      <c r="B137" s="71">
        <v>5107909</v>
      </c>
      <c r="C137" s="2" t="s">
        <v>128</v>
      </c>
      <c r="D137" s="511">
        <v>3351</v>
      </c>
      <c r="E137" s="292">
        <v>37</v>
      </c>
      <c r="F137" s="13">
        <v>11.04148015517756</v>
      </c>
    </row>
    <row r="138" spans="2:6">
      <c r="B138" s="71">
        <v>5107925</v>
      </c>
      <c r="C138" s="2" t="s">
        <v>129</v>
      </c>
      <c r="D138" s="511">
        <v>2096</v>
      </c>
      <c r="E138" s="292">
        <v>24</v>
      </c>
      <c r="F138" s="13">
        <v>11.450381679389313</v>
      </c>
    </row>
    <row r="139" spans="2:6">
      <c r="B139" s="71">
        <v>5107941</v>
      </c>
      <c r="C139" s="2" t="s">
        <v>130</v>
      </c>
      <c r="D139" s="511">
        <v>152</v>
      </c>
      <c r="E139" s="292">
        <v>1</v>
      </c>
      <c r="F139" s="13">
        <v>6.5789473684210522</v>
      </c>
    </row>
    <row r="140" spans="2:6">
      <c r="B140" s="71">
        <v>5107958</v>
      </c>
      <c r="C140" s="2" t="s">
        <v>131</v>
      </c>
      <c r="D140" s="511">
        <v>1749</v>
      </c>
      <c r="E140" s="292">
        <v>21</v>
      </c>
      <c r="F140" s="13">
        <v>12.006861063464836</v>
      </c>
    </row>
    <row r="141" spans="2:6">
      <c r="B141" s="71">
        <v>5108006</v>
      </c>
      <c r="C141" s="2" t="s">
        <v>132</v>
      </c>
      <c r="D141" s="511">
        <v>217</v>
      </c>
      <c r="E141" s="292">
        <v>3</v>
      </c>
      <c r="F141" s="13">
        <v>13.82488479262673</v>
      </c>
    </row>
    <row r="142" spans="2:6">
      <c r="B142" s="71">
        <v>5108055</v>
      </c>
      <c r="C142" s="2" t="s">
        <v>133</v>
      </c>
      <c r="D142" s="511">
        <v>168</v>
      </c>
      <c r="E142" s="292">
        <v>2</v>
      </c>
      <c r="F142" s="13">
        <v>11.904761904761903</v>
      </c>
    </row>
    <row r="143" spans="2:6">
      <c r="B143" s="71">
        <v>5108105</v>
      </c>
      <c r="C143" s="2" t="s">
        <v>134</v>
      </c>
      <c r="D143" s="511">
        <v>23</v>
      </c>
      <c r="E143" s="292">
        <v>0</v>
      </c>
      <c r="F143" s="13">
        <v>0</v>
      </c>
    </row>
    <row r="144" spans="2:6">
      <c r="B144" s="71">
        <v>5108204</v>
      </c>
      <c r="C144" s="2" t="s">
        <v>135</v>
      </c>
      <c r="D144" s="511">
        <v>50</v>
      </c>
      <c r="E144" s="292">
        <v>1</v>
      </c>
      <c r="F144" s="13">
        <v>20</v>
      </c>
    </row>
    <row r="145" spans="2:6">
      <c r="B145" s="71">
        <v>5108303</v>
      </c>
      <c r="C145" s="2" t="s">
        <v>136</v>
      </c>
      <c r="D145" s="511">
        <v>41</v>
      </c>
      <c r="E145" s="292">
        <v>0</v>
      </c>
      <c r="F145" s="13">
        <v>0</v>
      </c>
    </row>
    <row r="146" spans="2:6">
      <c r="B146" s="71">
        <v>5108352</v>
      </c>
      <c r="C146" s="2" t="s">
        <v>137</v>
      </c>
      <c r="D146" s="511">
        <v>35</v>
      </c>
      <c r="E146" s="292">
        <v>1</v>
      </c>
      <c r="F146" s="13">
        <v>28.571428571428569</v>
      </c>
    </row>
    <row r="147" spans="2:6">
      <c r="B147" s="71">
        <v>5108402</v>
      </c>
      <c r="C147" s="2" t="s">
        <v>138</v>
      </c>
      <c r="D147" s="511">
        <v>4686</v>
      </c>
      <c r="E147" s="292">
        <v>58</v>
      </c>
      <c r="F147" s="13">
        <v>12.377294067434912</v>
      </c>
    </row>
    <row r="148" spans="2:6">
      <c r="B148" s="71">
        <v>5108501</v>
      </c>
      <c r="C148" s="2" t="s">
        <v>139</v>
      </c>
      <c r="D148" s="511">
        <v>168</v>
      </c>
      <c r="E148" s="292">
        <v>2</v>
      </c>
      <c r="F148" s="13">
        <v>11.904761904761903</v>
      </c>
    </row>
    <row r="149" spans="2:6">
      <c r="B149" s="71">
        <v>5105507</v>
      </c>
      <c r="C149" s="2" t="s">
        <v>140</v>
      </c>
      <c r="D149" s="511">
        <v>254</v>
      </c>
      <c r="E149" s="292">
        <v>4</v>
      </c>
      <c r="F149" s="13">
        <v>15.748031496062993</v>
      </c>
    </row>
    <row r="150" spans="2:6">
      <c r="B150" s="62">
        <v>5108600</v>
      </c>
      <c r="C150" s="6" t="s">
        <v>141</v>
      </c>
      <c r="D150" s="291">
        <v>272</v>
      </c>
      <c r="E150" s="293">
        <v>1</v>
      </c>
      <c r="F150" s="25">
        <v>3.6764705882352939</v>
      </c>
    </row>
    <row r="151" spans="2:6">
      <c r="B151" t="s">
        <v>275</v>
      </c>
      <c r="D151" s="542"/>
      <c r="E151" s="17"/>
      <c r="F151" s="13"/>
    </row>
    <row r="152" spans="2:6">
      <c r="E152" s="9"/>
    </row>
    <row r="153" spans="2:6">
      <c r="B153" s="17" t="s">
        <v>206</v>
      </c>
    </row>
    <row r="154" spans="2:6">
      <c r="B154" s="19" t="s">
        <v>505</v>
      </c>
    </row>
    <row r="155" spans="2:6">
      <c r="B155" s="424" t="s">
        <v>514</v>
      </c>
    </row>
    <row r="156" spans="2:6">
      <c r="B156" s="424" t="s">
        <v>515</v>
      </c>
    </row>
    <row r="157" spans="2:6">
      <c r="B157" t="s">
        <v>694</v>
      </c>
    </row>
    <row r="158" spans="2:6">
      <c r="B158" t="s">
        <v>701</v>
      </c>
    </row>
  </sheetData>
  <mergeCells count="1">
    <mergeCell ref="B1:F1"/>
  </mergeCells>
  <hyperlinks>
    <hyperlink ref="B6" location="ÍNDICE!A1" display="VOLTAR"/>
    <hyperlink ref="B155" r:id="rId1" display="https://datasus.saude.gov.br/nascidos-vivos-desde-1994"/>
    <hyperlink ref="B156" r:id="rId2" display="https://datasus.saude.gov.br/mortalidade-desde-1996-pela-cid-10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249977111117893"/>
  </sheetPr>
  <dimension ref="B1:P45"/>
  <sheetViews>
    <sheetView showGridLines="0" zoomScaleNormal="100" workbookViewId="0">
      <selection activeCell="N14" sqref="N14"/>
    </sheetView>
  </sheetViews>
  <sheetFormatPr defaultColWidth="9.140625" defaultRowHeight="15"/>
  <cols>
    <col min="2" max="2" width="15.140625" customWidth="1"/>
    <col min="3" max="3" width="49" customWidth="1"/>
    <col min="4" max="4" width="11.85546875" customWidth="1"/>
    <col min="5" max="5" width="12.7109375" bestFit="1" customWidth="1"/>
    <col min="6" max="7" width="12.7109375" customWidth="1"/>
    <col min="8" max="8" width="14.28515625" bestFit="1" customWidth="1"/>
    <col min="9" max="14" width="11.5703125" customWidth="1"/>
    <col min="15" max="15" width="13.28515625" customWidth="1"/>
  </cols>
  <sheetData>
    <row r="1" spans="2:16">
      <c r="B1" s="631" t="s">
        <v>237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20"/>
    </row>
    <row r="2" spans="2:16">
      <c r="B2" s="65" t="s">
        <v>445</v>
      </c>
      <c r="P2" s="66"/>
    </row>
    <row r="3" spans="2:16">
      <c r="B3" s="65" t="s">
        <v>654</v>
      </c>
      <c r="P3" s="66"/>
    </row>
    <row r="4" spans="2:16">
      <c r="B4" s="106">
        <v>2021</v>
      </c>
    </row>
    <row r="5" spans="2:16" s="34" customFormat="1">
      <c r="B5" s="102" t="s">
        <v>302</v>
      </c>
      <c r="D5" s="104"/>
    </row>
    <row r="6" spans="2:16">
      <c r="B6" s="65"/>
    </row>
    <row r="7" spans="2:16" ht="31.15" customHeight="1">
      <c r="B7" s="649" t="s">
        <v>142</v>
      </c>
      <c r="C7" s="649" t="s">
        <v>241</v>
      </c>
      <c r="D7" s="651" t="s">
        <v>151</v>
      </c>
      <c r="E7" s="653" t="s">
        <v>536</v>
      </c>
      <c r="F7" s="654"/>
      <c r="G7" s="654"/>
      <c r="H7" s="654"/>
      <c r="I7" s="655"/>
      <c r="J7" s="653" t="s">
        <v>537</v>
      </c>
      <c r="K7" s="654"/>
      <c r="L7" s="654"/>
      <c r="M7" s="654"/>
      <c r="N7" s="655"/>
      <c r="O7" s="410" t="s">
        <v>703</v>
      </c>
    </row>
    <row r="8" spans="2:16" ht="69" customHeight="1">
      <c r="B8" s="650"/>
      <c r="C8" s="650"/>
      <c r="D8" s="652"/>
      <c r="E8" s="115" t="s">
        <v>200</v>
      </c>
      <c r="F8" s="222" t="s">
        <v>197</v>
      </c>
      <c r="G8" s="222" t="s">
        <v>198</v>
      </c>
      <c r="H8" s="411" t="s">
        <v>201</v>
      </c>
      <c r="I8" s="409" t="s">
        <v>535</v>
      </c>
      <c r="J8" s="115" t="s">
        <v>200</v>
      </c>
      <c r="K8" s="222" t="s">
        <v>197</v>
      </c>
      <c r="L8" s="222" t="s">
        <v>198</v>
      </c>
      <c r="M8" s="411" t="s">
        <v>201</v>
      </c>
      <c r="N8" s="409" t="s">
        <v>535</v>
      </c>
      <c r="O8" s="569" t="s">
        <v>309</v>
      </c>
    </row>
    <row r="9" spans="2:16" ht="36" customHeight="1">
      <c r="B9" s="645" t="s">
        <v>143</v>
      </c>
      <c r="C9" s="407" t="s">
        <v>533</v>
      </c>
      <c r="D9" s="113" t="s">
        <v>522</v>
      </c>
      <c r="E9" s="401">
        <v>4912.79</v>
      </c>
      <c r="F9" s="401">
        <v>53238.33</v>
      </c>
      <c r="G9" s="401">
        <v>39608.82</v>
      </c>
      <c r="H9" s="401">
        <v>304771.56</v>
      </c>
      <c r="I9" s="402">
        <v>2.37</v>
      </c>
      <c r="J9" s="403">
        <v>3.69</v>
      </c>
      <c r="K9" s="403">
        <v>4.59</v>
      </c>
      <c r="L9" s="403">
        <v>4.5999999999999996</v>
      </c>
      <c r="M9" s="403">
        <v>5.48</v>
      </c>
      <c r="N9" s="523">
        <v>-0.12</v>
      </c>
      <c r="O9" s="570">
        <v>0.16</v>
      </c>
    </row>
    <row r="10" spans="2:16" ht="37.5" customHeight="1">
      <c r="B10" s="646"/>
      <c r="C10" s="407" t="s">
        <v>313</v>
      </c>
      <c r="D10" s="113" t="s">
        <v>522</v>
      </c>
      <c r="E10" s="401">
        <v>159.98745502126619</v>
      </c>
      <c r="F10" s="401">
        <v>815.54153058261238</v>
      </c>
      <c r="G10" s="401">
        <v>758.96110704867533</v>
      </c>
      <c r="H10" s="401">
        <v>2355.9538531938865</v>
      </c>
      <c r="I10" s="404">
        <v>1.4046721688280763</v>
      </c>
      <c r="J10" s="403">
        <v>2.20408592997694</v>
      </c>
      <c r="K10" s="403">
        <v>2.8639940600852909</v>
      </c>
      <c r="L10" s="403">
        <v>2.880219521051044</v>
      </c>
      <c r="M10" s="403">
        <v>3.3721667795363168</v>
      </c>
      <c r="N10" s="523">
        <v>-0.18025047035853278</v>
      </c>
      <c r="O10" s="571">
        <v>0.14000000000000001</v>
      </c>
    </row>
    <row r="11" spans="2:16" ht="37.5" customHeight="1">
      <c r="B11" s="646"/>
      <c r="C11" s="407" t="s">
        <v>314</v>
      </c>
      <c r="D11" s="113" t="s">
        <v>522</v>
      </c>
      <c r="E11" s="401">
        <v>1907.5109760589135</v>
      </c>
      <c r="F11" s="401">
        <v>2535.3750424541163</v>
      </c>
      <c r="G11" s="401">
        <v>2498.6712449392553</v>
      </c>
      <c r="H11" s="401">
        <v>4285.3663003237425</v>
      </c>
      <c r="I11" s="404">
        <v>1.4225126451483165</v>
      </c>
      <c r="J11" s="403">
        <v>3.2804670456193712</v>
      </c>
      <c r="K11" s="403">
        <v>3.4007650010570512</v>
      </c>
      <c r="L11" s="403">
        <v>3.3977091189111399</v>
      </c>
      <c r="M11" s="403">
        <v>3.6319879500422254</v>
      </c>
      <c r="N11" s="523">
        <v>0.70104875744928563</v>
      </c>
      <c r="O11" s="571">
        <v>0.2</v>
      </c>
    </row>
    <row r="12" spans="2:16" ht="37.5" customHeight="1">
      <c r="B12" s="646"/>
      <c r="C12" s="407" t="s">
        <v>315</v>
      </c>
      <c r="D12" s="451" t="s">
        <v>524</v>
      </c>
      <c r="E12" s="405">
        <v>36.964344128230287</v>
      </c>
      <c r="F12" s="116">
        <v>260.00153315543895</v>
      </c>
      <c r="G12" s="116">
        <v>231.84804582210242</v>
      </c>
      <c r="H12" s="405">
        <v>874.94973864093288</v>
      </c>
      <c r="I12" s="404">
        <v>1.4428599995706088</v>
      </c>
      <c r="J12" s="403">
        <v>1.5677830047573309</v>
      </c>
      <c r="K12" s="403">
        <v>2.3623019683879862</v>
      </c>
      <c r="L12" s="403">
        <v>2.3652034397088375</v>
      </c>
      <c r="M12" s="403">
        <v>2.9419831057562065</v>
      </c>
      <c r="N12" s="523">
        <v>-0.15894750953905051</v>
      </c>
      <c r="O12" s="571">
        <v>0.14000000000000001</v>
      </c>
    </row>
    <row r="13" spans="2:16" ht="37.5" customHeight="1">
      <c r="B13" s="646"/>
      <c r="C13" s="407" t="s">
        <v>316</v>
      </c>
      <c r="D13" s="113" t="s">
        <v>527</v>
      </c>
      <c r="E13" s="403">
        <v>0.23</v>
      </c>
      <c r="F13" s="401">
        <v>0.66</v>
      </c>
      <c r="G13" s="401">
        <v>0.64</v>
      </c>
      <c r="H13" s="403">
        <v>1.35</v>
      </c>
      <c r="I13" s="522">
        <v>0.56999999999999995</v>
      </c>
      <c r="J13" s="23"/>
      <c r="K13" s="23"/>
      <c r="L13" s="23"/>
      <c r="M13" s="23"/>
      <c r="N13" s="23"/>
      <c r="O13" s="571">
        <v>0.23</v>
      </c>
    </row>
    <row r="14" spans="2:16" ht="37.5" customHeight="1">
      <c r="B14" s="647"/>
      <c r="C14" s="408" t="s">
        <v>317</v>
      </c>
      <c r="D14" s="112" t="s">
        <v>527</v>
      </c>
      <c r="E14" s="29">
        <v>2.206090117965577</v>
      </c>
      <c r="F14" s="29">
        <v>12.857223836519676</v>
      </c>
      <c r="G14" s="29">
        <v>7.4163184666420943</v>
      </c>
      <c r="H14" s="29">
        <v>95.566853969710863</v>
      </c>
      <c r="I14" s="690">
        <v>2.6778075536569999</v>
      </c>
      <c r="J14" s="500">
        <v>0.34362324923553106</v>
      </c>
      <c r="K14" s="500">
        <v>0.93700254585569132</v>
      </c>
      <c r="L14" s="500">
        <v>0.87018837072324184</v>
      </c>
      <c r="M14" s="500">
        <v>1.9803072894085327</v>
      </c>
      <c r="N14" s="523">
        <v>0.54807176478494379</v>
      </c>
      <c r="O14" s="571">
        <v>0.13</v>
      </c>
    </row>
    <row r="15" spans="2:16" ht="37.5" customHeight="1">
      <c r="B15" s="645" t="s">
        <v>160</v>
      </c>
      <c r="C15" s="236" t="s">
        <v>318</v>
      </c>
      <c r="D15" s="114" t="s">
        <v>161</v>
      </c>
      <c r="E15" s="128">
        <v>0</v>
      </c>
      <c r="F15" s="128">
        <v>26.78</v>
      </c>
      <c r="G15" s="128">
        <v>25.1</v>
      </c>
      <c r="H15" s="128">
        <v>64.900000000000006</v>
      </c>
      <c r="I15" s="524">
        <v>0.32</v>
      </c>
      <c r="J15" s="23"/>
      <c r="K15" s="23"/>
      <c r="L15" s="23"/>
      <c r="M15" s="23"/>
      <c r="N15" s="527"/>
      <c r="O15" s="570">
        <v>0.17</v>
      </c>
    </row>
    <row r="16" spans="2:16" ht="37.5" customHeight="1">
      <c r="B16" s="646"/>
      <c r="C16" s="386" t="s">
        <v>319</v>
      </c>
      <c r="D16" s="113" t="s">
        <v>161</v>
      </c>
      <c r="E16" s="109">
        <v>31.3</v>
      </c>
      <c r="F16" s="109">
        <v>80.430000000000007</v>
      </c>
      <c r="G16" s="109">
        <v>80.5</v>
      </c>
      <c r="H16" s="109">
        <v>100</v>
      </c>
      <c r="I16" s="525">
        <v>-0.55000000000000004</v>
      </c>
      <c r="J16" s="23"/>
      <c r="K16" s="23"/>
      <c r="L16" s="23"/>
      <c r="M16" s="23"/>
      <c r="N16" s="527"/>
      <c r="O16" s="571">
        <v>0.16</v>
      </c>
    </row>
    <row r="17" spans="2:15" ht="37.5" customHeight="1">
      <c r="B17" s="646"/>
      <c r="C17" s="386" t="s">
        <v>320</v>
      </c>
      <c r="D17" s="113" t="s">
        <v>161</v>
      </c>
      <c r="E17" s="109">
        <v>0</v>
      </c>
      <c r="F17" s="109">
        <v>42.327375886524827</v>
      </c>
      <c r="G17" s="109">
        <v>43.715000000000003</v>
      </c>
      <c r="H17" s="109">
        <v>73.605000000000004</v>
      </c>
      <c r="I17" s="525">
        <v>-0.75219232274530601</v>
      </c>
      <c r="J17" s="23"/>
      <c r="K17" s="23"/>
      <c r="L17" s="23"/>
      <c r="M17" s="23"/>
      <c r="N17" s="527"/>
      <c r="O17" s="571">
        <v>0.15</v>
      </c>
    </row>
    <row r="18" spans="2:15" ht="37.5" customHeight="1">
      <c r="B18" s="646"/>
      <c r="C18" s="386" t="s">
        <v>321</v>
      </c>
      <c r="D18" s="113" t="s">
        <v>161</v>
      </c>
      <c r="E18" s="109">
        <v>0</v>
      </c>
      <c r="F18" s="109">
        <v>16.835390070921989</v>
      </c>
      <c r="G18" s="109">
        <v>18.754999999999999</v>
      </c>
      <c r="H18" s="109">
        <v>39.47</v>
      </c>
      <c r="I18" s="525">
        <v>-0.51921404187406228</v>
      </c>
      <c r="J18" s="23"/>
      <c r="K18" s="23"/>
      <c r="L18" s="23"/>
      <c r="M18" s="23"/>
      <c r="N18" s="527"/>
      <c r="O18" s="571">
        <v>0.19</v>
      </c>
    </row>
    <row r="19" spans="2:15" ht="37.5" customHeight="1">
      <c r="B19" s="646"/>
      <c r="C19" s="387" t="s">
        <v>485</v>
      </c>
      <c r="D19" s="113" t="s">
        <v>161</v>
      </c>
      <c r="E19" s="109">
        <v>8.6999999999999993</v>
      </c>
      <c r="F19" s="109">
        <v>24.14</v>
      </c>
      <c r="G19" s="109">
        <v>22.9</v>
      </c>
      <c r="H19" s="109">
        <v>50.6</v>
      </c>
      <c r="I19" s="525">
        <v>0.74</v>
      </c>
      <c r="J19" s="23"/>
      <c r="K19" s="23"/>
      <c r="L19" s="23"/>
      <c r="M19" s="23"/>
      <c r="N19" s="527"/>
      <c r="O19" s="571">
        <v>0.16</v>
      </c>
    </row>
    <row r="20" spans="2:15" ht="37.5" customHeight="1">
      <c r="B20" s="647"/>
      <c r="C20" s="388" t="s">
        <v>323</v>
      </c>
      <c r="D20" s="112" t="s">
        <v>161</v>
      </c>
      <c r="E20" s="110">
        <v>39.9</v>
      </c>
      <c r="F20" s="110">
        <v>78.239999999999995</v>
      </c>
      <c r="G20" s="110">
        <v>79</v>
      </c>
      <c r="H20" s="110">
        <v>99.9</v>
      </c>
      <c r="I20" s="526">
        <v>-0.41</v>
      </c>
      <c r="J20" s="406"/>
      <c r="K20" s="24"/>
      <c r="L20" s="24"/>
      <c r="M20" s="24"/>
      <c r="N20" s="573"/>
      <c r="O20" s="572">
        <v>0.17</v>
      </c>
    </row>
    <row r="21" spans="2:15" ht="41.25" customHeight="1">
      <c r="B21" s="647" t="s">
        <v>170</v>
      </c>
      <c r="C21" s="407" t="s">
        <v>324</v>
      </c>
      <c r="D21" s="451" t="s">
        <v>534</v>
      </c>
      <c r="E21" s="111">
        <v>0.78859999999999997</v>
      </c>
      <c r="F21" s="111">
        <v>1.96</v>
      </c>
      <c r="G21" s="111">
        <v>1.7611000000000001</v>
      </c>
      <c r="H21" s="111">
        <v>4.5902000000000003</v>
      </c>
      <c r="I21" s="525">
        <v>0.88109999999999999</v>
      </c>
      <c r="J21" s="123"/>
      <c r="K21" s="123"/>
      <c r="L21" s="123"/>
      <c r="M21" s="123"/>
      <c r="N21" s="23"/>
      <c r="O21" s="117">
        <v>0.11</v>
      </c>
    </row>
    <row r="22" spans="2:15" ht="41.25" customHeight="1">
      <c r="B22" s="648"/>
      <c r="C22" s="407" t="s">
        <v>325</v>
      </c>
      <c r="D22" s="451" t="s">
        <v>534</v>
      </c>
      <c r="E22" s="111">
        <v>0</v>
      </c>
      <c r="F22" s="111">
        <v>1.66</v>
      </c>
      <c r="G22" s="111">
        <v>1.4815</v>
      </c>
      <c r="H22" s="111">
        <v>6.8826999999999998</v>
      </c>
      <c r="I22" s="525">
        <v>0.8256</v>
      </c>
      <c r="J22" s="118"/>
      <c r="K22" s="118"/>
      <c r="L22" s="118"/>
      <c r="M22" s="118"/>
      <c r="N22" s="23"/>
      <c r="O22" s="117">
        <v>0.1</v>
      </c>
    </row>
    <row r="23" spans="2:15" ht="41.25" customHeight="1">
      <c r="B23" s="648"/>
      <c r="C23" s="407" t="s">
        <v>326</v>
      </c>
      <c r="D23" s="451" t="s">
        <v>534</v>
      </c>
      <c r="E23" s="111">
        <v>1.4276</v>
      </c>
      <c r="F23" s="111">
        <v>3.91</v>
      </c>
      <c r="G23" s="111">
        <v>3.4083999999999999</v>
      </c>
      <c r="H23" s="111">
        <v>11.2538</v>
      </c>
      <c r="I23" s="63">
        <v>1.1178999999999999</v>
      </c>
      <c r="J23" s="119">
        <v>1.1259999999999999</v>
      </c>
      <c r="K23" s="119">
        <v>1.54</v>
      </c>
      <c r="L23" s="119">
        <v>1.5048999999999999</v>
      </c>
      <c r="M23" s="119">
        <v>2.2410000000000001</v>
      </c>
      <c r="N23" s="529">
        <v>0.50009999999999999</v>
      </c>
      <c r="O23" s="117">
        <v>0.1</v>
      </c>
    </row>
    <row r="24" spans="2:15" ht="41.25" customHeight="1">
      <c r="B24" s="648"/>
      <c r="C24" s="473" t="s">
        <v>328</v>
      </c>
      <c r="D24" s="451" t="s">
        <v>534</v>
      </c>
      <c r="E24" s="111">
        <v>0.14810000000000001</v>
      </c>
      <c r="F24" s="111">
        <v>0.75</v>
      </c>
      <c r="G24" s="111">
        <v>0.70499999999999996</v>
      </c>
      <c r="H24" s="111">
        <v>2.2002000000000002</v>
      </c>
      <c r="I24" s="63">
        <v>1.4247000000000001</v>
      </c>
      <c r="J24" s="118">
        <v>0.52910000000000001</v>
      </c>
      <c r="K24" s="118">
        <v>0.89</v>
      </c>
      <c r="L24" s="118">
        <v>0.89</v>
      </c>
      <c r="M24" s="118">
        <v>1.3006</v>
      </c>
      <c r="N24" s="530">
        <v>0.44529999999999997</v>
      </c>
      <c r="O24" s="117">
        <v>0.1</v>
      </c>
    </row>
    <row r="25" spans="2:15" ht="41.25" customHeight="1">
      <c r="B25" s="648"/>
      <c r="C25" s="473" t="s">
        <v>327</v>
      </c>
      <c r="D25" s="451" t="s">
        <v>534</v>
      </c>
      <c r="E25" s="111">
        <v>0.36109999999999998</v>
      </c>
      <c r="F25" s="111">
        <v>15.07</v>
      </c>
      <c r="G25" s="111">
        <v>8.4014000000000006</v>
      </c>
      <c r="H25" s="111">
        <v>131.76429999999999</v>
      </c>
      <c r="I25" s="63">
        <v>3.1080000000000001</v>
      </c>
      <c r="J25" s="118">
        <v>0.7121295622092223</v>
      </c>
      <c r="K25" s="118">
        <v>2.150478393624184</v>
      </c>
      <c r="L25" s="118">
        <v>2.0329085344114048</v>
      </c>
      <c r="M25" s="118">
        <v>5.0886113831693169</v>
      </c>
      <c r="N25" s="23">
        <v>0.92647069339616261</v>
      </c>
      <c r="O25" s="117">
        <v>0.1</v>
      </c>
    </row>
    <row r="26" spans="2:15" ht="41.25" customHeight="1">
      <c r="B26" s="648"/>
      <c r="C26" s="473" t="s">
        <v>329</v>
      </c>
      <c r="D26" s="451" t="s">
        <v>534</v>
      </c>
      <c r="E26" s="521">
        <v>11.550700000000001</v>
      </c>
      <c r="F26" s="521">
        <v>54.56</v>
      </c>
      <c r="G26" s="521">
        <v>51.2821</v>
      </c>
      <c r="H26" s="521">
        <v>114.1203</v>
      </c>
      <c r="I26" s="528">
        <v>0.4844</v>
      </c>
      <c r="J26" s="23"/>
      <c r="K26" s="23"/>
      <c r="L26" s="23"/>
      <c r="M26" s="23"/>
      <c r="N26" s="23"/>
      <c r="O26" s="117">
        <v>0.1</v>
      </c>
    </row>
    <row r="27" spans="2:15" ht="41.25" customHeight="1">
      <c r="B27" s="648"/>
      <c r="C27" s="407" t="s">
        <v>330</v>
      </c>
      <c r="D27" s="451" t="s">
        <v>534</v>
      </c>
      <c r="E27" s="111">
        <v>0</v>
      </c>
      <c r="F27" s="111">
        <v>13.985938809642828</v>
      </c>
      <c r="G27" s="111">
        <v>12.376237623762377</v>
      </c>
      <c r="H27" s="111">
        <v>76.923076923076934</v>
      </c>
      <c r="I27" s="63">
        <v>1.9129143897263687</v>
      </c>
      <c r="J27" s="118">
        <v>0</v>
      </c>
      <c r="K27" s="118">
        <v>2.0201661796471195</v>
      </c>
      <c r="L27" s="118">
        <v>2.3131096108153293</v>
      </c>
      <c r="M27" s="118">
        <v>4.2529037028299017</v>
      </c>
      <c r="N27" s="530">
        <v>-0.96989137943694059</v>
      </c>
      <c r="O27" s="117">
        <v>0.1</v>
      </c>
    </row>
    <row r="28" spans="2:15" ht="41.25" customHeight="1">
      <c r="B28" s="648"/>
      <c r="C28" s="407" t="s">
        <v>331</v>
      </c>
      <c r="D28" s="451" t="s">
        <v>534</v>
      </c>
      <c r="E28" s="111">
        <v>0</v>
      </c>
      <c r="F28" s="111">
        <v>17.790221661874455</v>
      </c>
      <c r="G28" s="111">
        <v>16.009148084619785</v>
      </c>
      <c r="H28" s="111">
        <v>71.428571428571431</v>
      </c>
      <c r="I28" s="63">
        <v>1.0960384177145877</v>
      </c>
      <c r="J28" s="118">
        <v>0</v>
      </c>
      <c r="K28" s="118">
        <v>2.1999360384945592</v>
      </c>
      <c r="L28" s="118">
        <v>2.5203222526405042</v>
      </c>
      <c r="M28" s="118">
        <v>4.1491326668312176</v>
      </c>
      <c r="N28" s="530">
        <v>-1.0116885888973877</v>
      </c>
      <c r="O28" s="117">
        <v>0.1</v>
      </c>
    </row>
    <row r="29" spans="2:15" ht="41.25" customHeight="1">
      <c r="B29" s="648"/>
      <c r="C29" s="407" t="s">
        <v>332</v>
      </c>
      <c r="D29" s="451" t="s">
        <v>534</v>
      </c>
      <c r="E29" s="111">
        <v>0</v>
      </c>
      <c r="F29" s="111">
        <v>2.3354076318679824</v>
      </c>
      <c r="G29" s="111">
        <v>2.2720387761284457</v>
      </c>
      <c r="H29" s="111">
        <v>5.644402634054563</v>
      </c>
      <c r="I29" s="525">
        <v>0.29210455055326601</v>
      </c>
      <c r="J29" s="23"/>
      <c r="K29" s="23"/>
      <c r="L29" s="23"/>
      <c r="M29" s="23"/>
      <c r="N29" s="23"/>
      <c r="O29" s="117">
        <v>0.1</v>
      </c>
    </row>
    <row r="30" spans="2:15" ht="41.25" customHeight="1">
      <c r="B30" s="648"/>
      <c r="C30" s="408" t="s">
        <v>333</v>
      </c>
      <c r="D30" s="472" t="s">
        <v>534</v>
      </c>
      <c r="E30" s="110">
        <v>0</v>
      </c>
      <c r="F30" s="110">
        <v>19.735799713250731</v>
      </c>
      <c r="G30" s="110">
        <v>19.41428101349128</v>
      </c>
      <c r="H30" s="110">
        <v>38.626609442060087</v>
      </c>
      <c r="I30" s="526">
        <v>0.19122576851016285</v>
      </c>
      <c r="J30" s="406"/>
      <c r="K30" s="24"/>
      <c r="L30" s="24"/>
      <c r="M30" s="24"/>
      <c r="N30" s="44"/>
      <c r="O30" s="117">
        <v>0.09</v>
      </c>
    </row>
    <row r="31" spans="2:15" ht="41.25" customHeight="1">
      <c r="B31" s="648" t="s">
        <v>175</v>
      </c>
      <c r="C31" s="407" t="s">
        <v>176</v>
      </c>
      <c r="D31" s="113" t="s">
        <v>217</v>
      </c>
      <c r="E31" s="109">
        <v>0</v>
      </c>
      <c r="F31" s="109">
        <v>2.5</v>
      </c>
      <c r="G31" s="109">
        <v>2.34</v>
      </c>
      <c r="H31" s="109">
        <v>11.71</v>
      </c>
      <c r="I31" s="63">
        <v>1.22</v>
      </c>
      <c r="J31" s="121">
        <v>0</v>
      </c>
      <c r="K31" s="121">
        <v>1.1100000000000001</v>
      </c>
      <c r="L31" s="121">
        <v>1.33</v>
      </c>
      <c r="M31" s="121">
        <v>2.27</v>
      </c>
      <c r="N31" s="574">
        <v>-0.81</v>
      </c>
      <c r="O31" s="570">
        <v>0.36299999999999999</v>
      </c>
    </row>
    <row r="32" spans="2:15" ht="41.25" customHeight="1">
      <c r="B32" s="648"/>
      <c r="C32" s="407" t="s">
        <v>268</v>
      </c>
      <c r="D32" s="451" t="s">
        <v>534</v>
      </c>
      <c r="E32" s="109">
        <v>1.66</v>
      </c>
      <c r="F32" s="109">
        <v>8.1199999999999992</v>
      </c>
      <c r="G32" s="109">
        <v>7.44</v>
      </c>
      <c r="H32" s="109">
        <v>22.23</v>
      </c>
      <c r="I32" s="525">
        <v>0.97</v>
      </c>
      <c r="J32" s="23">
        <v>1.66</v>
      </c>
      <c r="K32" s="23">
        <v>8.1199999999999992</v>
      </c>
      <c r="L32" s="23">
        <v>7.44</v>
      </c>
      <c r="M32" s="23">
        <v>22.23</v>
      </c>
      <c r="N32" s="23">
        <v>0.97</v>
      </c>
      <c r="O32" s="571">
        <v>0.224</v>
      </c>
    </row>
    <row r="33" spans="2:15" ht="41.25" customHeight="1">
      <c r="B33" s="648"/>
      <c r="C33" s="407" t="s">
        <v>181</v>
      </c>
      <c r="D33" s="451" t="s">
        <v>534</v>
      </c>
      <c r="E33" s="109">
        <v>0</v>
      </c>
      <c r="F33" s="109">
        <v>1.3</v>
      </c>
      <c r="G33" s="109">
        <v>1.1100000000000001</v>
      </c>
      <c r="H33" s="109">
        <v>4.72</v>
      </c>
      <c r="I33" s="63">
        <v>1.2</v>
      </c>
      <c r="J33" s="121">
        <v>0</v>
      </c>
      <c r="K33" s="121">
        <v>0.99</v>
      </c>
      <c r="L33" s="121">
        <v>1.03</v>
      </c>
      <c r="M33" s="121">
        <v>1.68</v>
      </c>
      <c r="N33" s="574">
        <v>-1.08</v>
      </c>
      <c r="O33" s="571">
        <v>0.21</v>
      </c>
    </row>
    <row r="34" spans="2:15" ht="41.25" customHeight="1">
      <c r="B34" s="648"/>
      <c r="C34" s="408" t="s">
        <v>182</v>
      </c>
      <c r="D34" s="472" t="s">
        <v>534</v>
      </c>
      <c r="E34" s="110">
        <v>0</v>
      </c>
      <c r="F34" s="110">
        <v>1.1599999999999999</v>
      </c>
      <c r="G34" s="110">
        <v>0.21</v>
      </c>
      <c r="H34" s="110">
        <v>11.33</v>
      </c>
      <c r="I34" s="64">
        <v>2.39</v>
      </c>
      <c r="J34" s="120">
        <v>0</v>
      </c>
      <c r="K34" s="120">
        <v>0.67</v>
      </c>
      <c r="L34" s="120">
        <v>0.59</v>
      </c>
      <c r="M34" s="120">
        <v>2.25</v>
      </c>
      <c r="N34" s="575">
        <v>0.37</v>
      </c>
      <c r="O34" s="572">
        <v>0.20899999999999999</v>
      </c>
    </row>
    <row r="35" spans="2:15">
      <c r="B35" t="s">
        <v>275</v>
      </c>
    </row>
    <row r="41" spans="2:15">
      <c r="C41" s="29"/>
      <c r="D41" s="29"/>
    </row>
    <row r="42" spans="2:15">
      <c r="C42" s="29"/>
      <c r="D42" s="29"/>
    </row>
    <row r="43" spans="2:15">
      <c r="C43" s="29"/>
      <c r="D43" s="29"/>
    </row>
    <row r="44" spans="2:15">
      <c r="C44" s="29"/>
      <c r="D44" s="29"/>
    </row>
    <row r="45" spans="2:15">
      <c r="C45" s="29"/>
      <c r="D45" s="29"/>
    </row>
  </sheetData>
  <mergeCells count="10">
    <mergeCell ref="B9:B14"/>
    <mergeCell ref="B21:B30"/>
    <mergeCell ref="B31:B34"/>
    <mergeCell ref="B1:O1"/>
    <mergeCell ref="B7:B8"/>
    <mergeCell ref="C7:C8"/>
    <mergeCell ref="D7:D8"/>
    <mergeCell ref="E7:I7"/>
    <mergeCell ref="J7:N7"/>
    <mergeCell ref="B15:B20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theme="9"/>
  </sheetPr>
  <dimension ref="B1:H158"/>
  <sheetViews>
    <sheetView showGridLines="0" workbookViewId="0">
      <selection activeCell="L27" sqref="L27"/>
    </sheetView>
  </sheetViews>
  <sheetFormatPr defaultRowHeight="15"/>
  <cols>
    <col min="3" max="3" width="30" bestFit="1" customWidth="1"/>
    <col min="4" max="8" width="17.7109375" customWidth="1"/>
  </cols>
  <sheetData>
    <row r="1" spans="2:8">
      <c r="B1" s="631" t="s">
        <v>237</v>
      </c>
      <c r="C1" s="631"/>
      <c r="D1" s="631"/>
      <c r="E1" s="631"/>
      <c r="F1" s="631"/>
      <c r="G1" s="631"/>
      <c r="H1" s="631"/>
    </row>
    <row r="2" spans="2:8">
      <c r="B2" s="122"/>
      <c r="C2" s="122"/>
      <c r="D2" s="122"/>
      <c r="E2" s="122"/>
      <c r="F2" s="122"/>
      <c r="G2" s="122"/>
      <c r="H2" s="122"/>
    </row>
    <row r="3" spans="2:8">
      <c r="B3" s="20" t="s">
        <v>469</v>
      </c>
    </row>
    <row r="4" spans="2:8">
      <c r="B4" s="20" t="s">
        <v>611</v>
      </c>
    </row>
    <row r="5" spans="2:8">
      <c r="B5" s="21">
        <v>2021</v>
      </c>
    </row>
    <row r="6" spans="2:8">
      <c r="B6" s="102" t="s">
        <v>302</v>
      </c>
    </row>
    <row r="7" spans="2:8">
      <c r="E7" s="562"/>
    </row>
    <row r="8" spans="2:8" ht="60">
      <c r="B8" s="15" t="s">
        <v>186</v>
      </c>
      <c r="C8" s="1" t="s">
        <v>0</v>
      </c>
      <c r="D8" s="36" t="s">
        <v>609</v>
      </c>
      <c r="E8" s="36" t="s">
        <v>304</v>
      </c>
      <c r="F8" s="36" t="s">
        <v>305</v>
      </c>
      <c r="G8" s="36" t="s">
        <v>653</v>
      </c>
      <c r="H8" s="469" t="s">
        <v>369</v>
      </c>
    </row>
    <row r="9" spans="2:8">
      <c r="B9" s="15" t="s">
        <v>191</v>
      </c>
      <c r="C9" s="1" t="s">
        <v>192</v>
      </c>
      <c r="D9" s="52" t="s">
        <v>193</v>
      </c>
      <c r="E9" s="52" t="s">
        <v>194</v>
      </c>
      <c r="F9" s="86" t="s">
        <v>195</v>
      </c>
      <c r="G9" s="52" t="s">
        <v>285</v>
      </c>
      <c r="H9" s="621" t="s">
        <v>286</v>
      </c>
    </row>
    <row r="10" spans="2:8">
      <c r="B10" s="14">
        <v>5100102</v>
      </c>
      <c r="C10" s="503" t="s">
        <v>1</v>
      </c>
      <c r="D10" s="55">
        <v>44</v>
      </c>
      <c r="E10" s="32">
        <v>0</v>
      </c>
      <c r="F10" s="537" t="s">
        <v>704</v>
      </c>
      <c r="G10" s="55">
        <v>0</v>
      </c>
      <c r="H10" s="43">
        <v>0</v>
      </c>
    </row>
    <row r="11" spans="2:8">
      <c r="B11" s="14">
        <v>5100201</v>
      </c>
      <c r="C11" s="503" t="s">
        <v>2</v>
      </c>
      <c r="D11" s="511">
        <v>450</v>
      </c>
      <c r="E11" s="512">
        <v>2</v>
      </c>
      <c r="F11" s="292">
        <v>3</v>
      </c>
      <c r="G11" s="55">
        <v>5</v>
      </c>
      <c r="H11" s="43">
        <v>11.111111111111111</v>
      </c>
    </row>
    <row r="12" spans="2:8">
      <c r="B12" s="14">
        <v>5100250</v>
      </c>
      <c r="C12" s="503" t="s">
        <v>3</v>
      </c>
      <c r="D12" s="511">
        <v>913</v>
      </c>
      <c r="E12" s="512">
        <v>7</v>
      </c>
      <c r="F12" s="292">
        <v>10</v>
      </c>
      <c r="G12" s="55">
        <v>17</v>
      </c>
      <c r="H12" s="43">
        <v>18.619934282584882</v>
      </c>
    </row>
    <row r="13" spans="2:8">
      <c r="B13" s="14">
        <v>5100300</v>
      </c>
      <c r="C13" s="503" t="s">
        <v>4</v>
      </c>
      <c r="D13" s="511">
        <v>182</v>
      </c>
      <c r="E13" s="512">
        <v>2</v>
      </c>
      <c r="F13" s="292">
        <v>1</v>
      </c>
      <c r="G13" s="55">
        <v>3</v>
      </c>
      <c r="H13" s="43">
        <v>16.483516483516485</v>
      </c>
    </row>
    <row r="14" spans="2:8">
      <c r="B14" s="14">
        <v>5100359</v>
      </c>
      <c r="C14" s="503" t="s">
        <v>5</v>
      </c>
      <c r="D14" s="511">
        <v>96</v>
      </c>
      <c r="E14" s="512">
        <v>3</v>
      </c>
      <c r="F14" s="292">
        <v>2</v>
      </c>
      <c r="G14" s="55">
        <v>5</v>
      </c>
      <c r="H14" s="43">
        <v>52.083333333333336</v>
      </c>
    </row>
    <row r="15" spans="2:8">
      <c r="B15" s="14">
        <v>5100409</v>
      </c>
      <c r="C15" s="503" t="s">
        <v>6</v>
      </c>
      <c r="D15" s="511">
        <v>148</v>
      </c>
      <c r="E15" s="512">
        <v>0</v>
      </c>
      <c r="F15" s="292">
        <v>1</v>
      </c>
      <c r="G15" s="55">
        <v>1</v>
      </c>
      <c r="H15" s="43">
        <v>6.756756756756757</v>
      </c>
    </row>
    <row r="16" spans="2:8">
      <c r="B16" s="14">
        <v>5100508</v>
      </c>
      <c r="C16" s="503" t="s">
        <v>7</v>
      </c>
      <c r="D16" s="511">
        <v>94</v>
      </c>
      <c r="E16" s="512">
        <v>1</v>
      </c>
      <c r="F16" s="292" t="s">
        <v>704</v>
      </c>
      <c r="G16" s="55">
        <v>1</v>
      </c>
      <c r="H16" s="43">
        <v>10.638297872340425</v>
      </c>
    </row>
    <row r="17" spans="2:8">
      <c r="B17" s="14">
        <v>5100607</v>
      </c>
      <c r="C17" s="503" t="s">
        <v>8</v>
      </c>
      <c r="D17" s="511">
        <v>151</v>
      </c>
      <c r="E17" s="512">
        <v>2</v>
      </c>
      <c r="F17" s="292">
        <v>1</v>
      </c>
      <c r="G17" s="55">
        <v>3</v>
      </c>
      <c r="H17" s="43">
        <v>19.867549668874172</v>
      </c>
    </row>
    <row r="18" spans="2:8">
      <c r="B18" s="14">
        <v>5100805</v>
      </c>
      <c r="C18" s="503" t="s">
        <v>9</v>
      </c>
      <c r="D18" s="511">
        <v>130</v>
      </c>
      <c r="E18" s="512">
        <v>0</v>
      </c>
      <c r="F18" s="292">
        <v>1</v>
      </c>
      <c r="G18" s="55">
        <v>1</v>
      </c>
      <c r="H18" s="43">
        <v>7.6923076923076925</v>
      </c>
    </row>
    <row r="19" spans="2:8">
      <c r="B19" s="14">
        <v>5101001</v>
      </c>
      <c r="C19" s="503" t="s">
        <v>10</v>
      </c>
      <c r="D19" s="511">
        <v>47</v>
      </c>
      <c r="E19" s="512">
        <v>0</v>
      </c>
      <c r="F19" s="292" t="s">
        <v>704</v>
      </c>
      <c r="G19" s="55">
        <v>0</v>
      </c>
      <c r="H19" s="43">
        <v>0</v>
      </c>
    </row>
    <row r="20" spans="2:8">
      <c r="B20" s="14">
        <v>5101209</v>
      </c>
      <c r="C20" s="503" t="s">
        <v>11</v>
      </c>
      <c r="D20" s="511">
        <v>5</v>
      </c>
      <c r="E20" s="512">
        <v>0</v>
      </c>
      <c r="F20" s="292" t="s">
        <v>704</v>
      </c>
      <c r="G20" s="55">
        <v>0</v>
      </c>
      <c r="H20" s="43">
        <v>0</v>
      </c>
    </row>
    <row r="21" spans="2:8">
      <c r="B21" s="14">
        <v>5101258</v>
      </c>
      <c r="C21" s="503" t="s">
        <v>12</v>
      </c>
      <c r="D21" s="511">
        <v>254</v>
      </c>
      <c r="E21" s="512">
        <v>2</v>
      </c>
      <c r="F21" s="292">
        <v>5</v>
      </c>
      <c r="G21" s="55">
        <v>7</v>
      </c>
      <c r="H21" s="43">
        <v>27.559055118110237</v>
      </c>
    </row>
    <row r="22" spans="2:8">
      <c r="B22" s="14">
        <v>5101308</v>
      </c>
      <c r="C22" s="503" t="s">
        <v>13</v>
      </c>
      <c r="D22" s="511">
        <v>189</v>
      </c>
      <c r="E22" s="512">
        <v>1</v>
      </c>
      <c r="F22" s="292" t="s">
        <v>704</v>
      </c>
      <c r="G22" s="55">
        <v>1</v>
      </c>
      <c r="H22" s="43">
        <v>5.2910052910052912</v>
      </c>
    </row>
    <row r="23" spans="2:8">
      <c r="B23" s="14">
        <v>5101407</v>
      </c>
      <c r="C23" s="503" t="s">
        <v>14</v>
      </c>
      <c r="D23" s="511">
        <v>403</v>
      </c>
      <c r="E23" s="512">
        <v>7</v>
      </c>
      <c r="F23" s="292">
        <v>4</v>
      </c>
      <c r="G23" s="55">
        <v>11</v>
      </c>
      <c r="H23" s="43">
        <v>27.29528535980149</v>
      </c>
    </row>
    <row r="24" spans="2:8">
      <c r="B24" s="14">
        <v>5101605</v>
      </c>
      <c r="C24" s="503" t="s">
        <v>15</v>
      </c>
      <c r="D24" s="511">
        <v>58</v>
      </c>
      <c r="E24" s="512">
        <v>1</v>
      </c>
      <c r="F24" s="292" t="s">
        <v>704</v>
      </c>
      <c r="G24" s="55">
        <v>1</v>
      </c>
      <c r="H24" s="43">
        <v>17.241379310344826</v>
      </c>
    </row>
    <row r="25" spans="2:8">
      <c r="B25" s="14">
        <v>5101704</v>
      </c>
      <c r="C25" s="503" t="s">
        <v>16</v>
      </c>
      <c r="D25" s="511">
        <v>450</v>
      </c>
      <c r="E25" s="512">
        <v>5</v>
      </c>
      <c r="F25" s="292">
        <v>5</v>
      </c>
      <c r="G25" s="55">
        <v>10</v>
      </c>
      <c r="H25" s="43">
        <v>22.222222222222221</v>
      </c>
    </row>
    <row r="26" spans="2:8">
      <c r="B26" s="14">
        <v>5101803</v>
      </c>
      <c r="C26" s="503" t="s">
        <v>17</v>
      </c>
      <c r="D26" s="511">
        <v>1144</v>
      </c>
      <c r="E26" s="512">
        <v>18</v>
      </c>
      <c r="F26" s="292">
        <v>10</v>
      </c>
      <c r="G26" s="55">
        <v>28</v>
      </c>
      <c r="H26" s="43">
        <v>24.475524475524477</v>
      </c>
    </row>
    <row r="27" spans="2:8">
      <c r="B27" s="14">
        <v>5101852</v>
      </c>
      <c r="C27" s="503" t="s">
        <v>18</v>
      </c>
      <c r="D27" s="511">
        <v>118</v>
      </c>
      <c r="E27" s="512">
        <v>4</v>
      </c>
      <c r="F27" s="292">
        <v>3</v>
      </c>
      <c r="G27" s="55">
        <v>7</v>
      </c>
      <c r="H27" s="43">
        <v>59.322033898305087</v>
      </c>
    </row>
    <row r="28" spans="2:8">
      <c r="B28" s="14">
        <v>5101902</v>
      </c>
      <c r="C28" s="503" t="s">
        <v>19</v>
      </c>
      <c r="D28" s="511">
        <v>307</v>
      </c>
      <c r="E28" s="512">
        <v>3</v>
      </c>
      <c r="F28" s="292">
        <v>1</v>
      </c>
      <c r="G28" s="55">
        <v>4</v>
      </c>
      <c r="H28" s="43">
        <v>13.029315960912053</v>
      </c>
    </row>
    <row r="29" spans="2:8">
      <c r="B29" s="14">
        <v>5102504</v>
      </c>
      <c r="C29" s="503" t="s">
        <v>20</v>
      </c>
      <c r="D29" s="511">
        <v>1484</v>
      </c>
      <c r="E29" s="512">
        <v>27</v>
      </c>
      <c r="F29" s="292">
        <v>13</v>
      </c>
      <c r="G29" s="55">
        <v>40</v>
      </c>
      <c r="H29" s="43">
        <v>26.954177897574127</v>
      </c>
    </row>
    <row r="30" spans="2:8">
      <c r="B30" s="14">
        <v>5102603</v>
      </c>
      <c r="C30" s="503" t="s">
        <v>21</v>
      </c>
      <c r="D30" s="511">
        <v>490</v>
      </c>
      <c r="E30" s="512">
        <v>15</v>
      </c>
      <c r="F30" s="292">
        <v>8</v>
      </c>
      <c r="G30" s="55">
        <v>23</v>
      </c>
      <c r="H30" s="43">
        <v>46.938775510204081</v>
      </c>
    </row>
    <row r="31" spans="2:8">
      <c r="B31" s="14">
        <v>5102637</v>
      </c>
      <c r="C31" s="503" t="s">
        <v>22</v>
      </c>
      <c r="D31" s="511">
        <v>821</v>
      </c>
      <c r="E31" s="512">
        <v>7</v>
      </c>
      <c r="F31" s="292">
        <v>6</v>
      </c>
      <c r="G31" s="55">
        <v>13</v>
      </c>
      <c r="H31" s="43">
        <v>15.834348355663822</v>
      </c>
    </row>
    <row r="32" spans="2:8">
      <c r="B32" s="14">
        <v>5102678</v>
      </c>
      <c r="C32" s="503" t="s">
        <v>23</v>
      </c>
      <c r="D32" s="511">
        <v>825</v>
      </c>
      <c r="E32" s="512">
        <v>8</v>
      </c>
      <c r="F32" s="292">
        <v>7</v>
      </c>
      <c r="G32" s="55">
        <v>15</v>
      </c>
      <c r="H32" s="43">
        <v>18.18181818181818</v>
      </c>
    </row>
    <row r="33" spans="2:8">
      <c r="B33" s="14">
        <v>5102686</v>
      </c>
      <c r="C33" s="503" t="s">
        <v>24</v>
      </c>
      <c r="D33" s="511">
        <v>134</v>
      </c>
      <c r="E33" s="512">
        <v>0</v>
      </c>
      <c r="F33" s="292" t="s">
        <v>704</v>
      </c>
      <c r="G33" s="55">
        <v>0</v>
      </c>
      <c r="H33" s="43">
        <v>0</v>
      </c>
    </row>
    <row r="34" spans="2:8">
      <c r="B34" s="14">
        <v>5102694</v>
      </c>
      <c r="C34" s="503" t="s">
        <v>25</v>
      </c>
      <c r="D34" s="511">
        <v>66</v>
      </c>
      <c r="E34" s="512">
        <v>0</v>
      </c>
      <c r="F34" s="292" t="s">
        <v>704</v>
      </c>
      <c r="G34" s="55">
        <v>0</v>
      </c>
      <c r="H34" s="43">
        <v>0</v>
      </c>
    </row>
    <row r="35" spans="2:8">
      <c r="B35" s="14">
        <v>5102702</v>
      </c>
      <c r="C35" s="503" t="s">
        <v>26</v>
      </c>
      <c r="D35" s="511">
        <v>470</v>
      </c>
      <c r="E35" s="512">
        <v>3</v>
      </c>
      <c r="F35" s="292">
        <v>2</v>
      </c>
      <c r="G35" s="55">
        <v>5</v>
      </c>
      <c r="H35" s="43">
        <v>10.638297872340425</v>
      </c>
    </row>
    <row r="36" spans="2:8">
      <c r="B36" s="14">
        <v>5102793</v>
      </c>
      <c r="C36" s="503" t="s">
        <v>27</v>
      </c>
      <c r="D36" s="511">
        <v>142</v>
      </c>
      <c r="E36" s="512">
        <v>0</v>
      </c>
      <c r="F36" s="292" t="s">
        <v>704</v>
      </c>
      <c r="G36" s="55">
        <v>0</v>
      </c>
      <c r="H36" s="43">
        <v>0</v>
      </c>
    </row>
    <row r="37" spans="2:8">
      <c r="B37" s="14">
        <v>5102850</v>
      </c>
      <c r="C37" s="503" t="s">
        <v>28</v>
      </c>
      <c r="D37" s="511">
        <v>110</v>
      </c>
      <c r="E37" s="512">
        <v>1</v>
      </c>
      <c r="F37" s="292">
        <v>1</v>
      </c>
      <c r="G37" s="55">
        <v>2</v>
      </c>
      <c r="H37" s="43">
        <v>18.18181818181818</v>
      </c>
    </row>
    <row r="38" spans="2:8">
      <c r="B38" s="14">
        <v>5103007</v>
      </c>
      <c r="C38" s="503" t="s">
        <v>29</v>
      </c>
      <c r="D38" s="511">
        <v>272</v>
      </c>
      <c r="E38" s="512">
        <v>1</v>
      </c>
      <c r="F38" s="292">
        <v>1</v>
      </c>
      <c r="G38" s="55">
        <v>2</v>
      </c>
      <c r="H38" s="43">
        <v>7.3529411764705879</v>
      </c>
    </row>
    <row r="39" spans="2:8">
      <c r="B39" s="14">
        <v>5103056</v>
      </c>
      <c r="C39" s="503" t="s">
        <v>30</v>
      </c>
      <c r="D39" s="511">
        <v>138</v>
      </c>
      <c r="E39" s="512">
        <v>1</v>
      </c>
      <c r="F39" s="292">
        <v>3</v>
      </c>
      <c r="G39" s="55">
        <v>4</v>
      </c>
      <c r="H39" s="43">
        <v>28.985507246376812</v>
      </c>
    </row>
    <row r="40" spans="2:8">
      <c r="B40" s="14">
        <v>5103106</v>
      </c>
      <c r="C40" s="503" t="s">
        <v>31</v>
      </c>
      <c r="D40" s="511">
        <v>72</v>
      </c>
      <c r="E40" s="512">
        <v>1</v>
      </c>
      <c r="F40" s="292">
        <v>1</v>
      </c>
      <c r="G40" s="55">
        <v>2</v>
      </c>
      <c r="H40" s="43">
        <v>27.777777777777775</v>
      </c>
    </row>
    <row r="41" spans="2:8">
      <c r="B41" s="14">
        <v>5103205</v>
      </c>
      <c r="C41" s="503" t="s">
        <v>32</v>
      </c>
      <c r="D41" s="511">
        <v>456</v>
      </c>
      <c r="E41" s="512">
        <v>7</v>
      </c>
      <c r="F41" s="292">
        <v>6</v>
      </c>
      <c r="G41" s="55">
        <v>13</v>
      </c>
      <c r="H41" s="43">
        <v>28.508771929824558</v>
      </c>
    </row>
    <row r="42" spans="2:8">
      <c r="B42" s="14">
        <v>5103254</v>
      </c>
      <c r="C42" s="503" t="s">
        <v>33</v>
      </c>
      <c r="D42" s="511">
        <v>522</v>
      </c>
      <c r="E42" s="512">
        <v>12</v>
      </c>
      <c r="F42" s="292">
        <v>5</v>
      </c>
      <c r="G42" s="55">
        <v>17</v>
      </c>
      <c r="H42" s="43">
        <v>32.567049808429118</v>
      </c>
    </row>
    <row r="43" spans="2:8">
      <c r="B43" s="14">
        <v>5103304</v>
      </c>
      <c r="C43" s="503" t="s">
        <v>34</v>
      </c>
      <c r="D43" s="511">
        <v>323</v>
      </c>
      <c r="E43" s="512">
        <v>8</v>
      </c>
      <c r="F43" s="292">
        <v>3</v>
      </c>
      <c r="G43" s="55">
        <v>11</v>
      </c>
      <c r="H43" s="43">
        <v>34.055727554179562</v>
      </c>
    </row>
    <row r="44" spans="2:8">
      <c r="B44" s="14">
        <v>5103353</v>
      </c>
      <c r="C44" s="503" t="s">
        <v>35</v>
      </c>
      <c r="D44" s="511">
        <v>689</v>
      </c>
      <c r="E44" s="512">
        <v>2</v>
      </c>
      <c r="F44" s="292">
        <v>4</v>
      </c>
      <c r="G44" s="55">
        <v>6</v>
      </c>
      <c r="H44" s="43">
        <v>8.7082728592162546</v>
      </c>
    </row>
    <row r="45" spans="2:8">
      <c r="B45" s="14">
        <v>5103361</v>
      </c>
      <c r="C45" s="503" t="s">
        <v>36</v>
      </c>
      <c r="D45" s="511">
        <v>49</v>
      </c>
      <c r="E45" s="512">
        <v>1</v>
      </c>
      <c r="F45" s="292">
        <v>1</v>
      </c>
      <c r="G45" s="55">
        <v>2</v>
      </c>
      <c r="H45" s="43">
        <v>40.816326530612244</v>
      </c>
    </row>
    <row r="46" spans="2:8">
      <c r="B46" s="14">
        <v>5103379</v>
      </c>
      <c r="C46" s="503" t="s">
        <v>37</v>
      </c>
      <c r="D46" s="511">
        <v>153</v>
      </c>
      <c r="E46" s="512">
        <v>2</v>
      </c>
      <c r="F46" s="292" t="s">
        <v>704</v>
      </c>
      <c r="G46" s="55">
        <v>2</v>
      </c>
      <c r="H46" s="43">
        <v>13.071895424836601</v>
      </c>
    </row>
    <row r="47" spans="2:8">
      <c r="B47" s="14">
        <v>5103403</v>
      </c>
      <c r="C47" s="503" t="s">
        <v>38</v>
      </c>
      <c r="D47" s="511">
        <v>9501</v>
      </c>
      <c r="E47" s="512">
        <v>71</v>
      </c>
      <c r="F47" s="292">
        <v>53</v>
      </c>
      <c r="G47" s="55">
        <v>124</v>
      </c>
      <c r="H47" s="43">
        <v>13.051257762340807</v>
      </c>
    </row>
    <row r="48" spans="2:8">
      <c r="B48" s="14">
        <v>5103437</v>
      </c>
      <c r="C48" s="503" t="s">
        <v>39</v>
      </c>
      <c r="D48" s="511">
        <v>57</v>
      </c>
      <c r="E48" s="512">
        <v>1</v>
      </c>
      <c r="F48" s="292" t="s">
        <v>704</v>
      </c>
      <c r="G48" s="55">
        <v>1</v>
      </c>
      <c r="H48" s="43">
        <v>17.543859649122805</v>
      </c>
    </row>
    <row r="49" spans="2:8">
      <c r="B49" s="14">
        <v>5103452</v>
      </c>
      <c r="C49" s="503" t="s">
        <v>40</v>
      </c>
      <c r="D49" s="511">
        <v>103</v>
      </c>
      <c r="E49" s="512">
        <v>0</v>
      </c>
      <c r="F49" s="292">
        <v>1</v>
      </c>
      <c r="G49" s="55">
        <v>1</v>
      </c>
      <c r="H49" s="43">
        <v>9.7087378640776691</v>
      </c>
    </row>
    <row r="50" spans="2:8">
      <c r="B50" s="14">
        <v>5103502</v>
      </c>
      <c r="C50" s="503" t="s">
        <v>41</v>
      </c>
      <c r="D50" s="511">
        <v>364</v>
      </c>
      <c r="E50" s="512">
        <v>9</v>
      </c>
      <c r="F50" s="292">
        <v>4</v>
      </c>
      <c r="G50" s="55">
        <v>13</v>
      </c>
      <c r="H50" s="43">
        <v>35.714285714285715</v>
      </c>
    </row>
    <row r="51" spans="2:8">
      <c r="B51" s="14">
        <v>5103601</v>
      </c>
      <c r="C51" s="503" t="s">
        <v>42</v>
      </c>
      <c r="D51" s="511">
        <v>70</v>
      </c>
      <c r="E51" s="512">
        <v>2</v>
      </c>
      <c r="F51" s="292">
        <v>1</v>
      </c>
      <c r="G51" s="55">
        <v>3</v>
      </c>
      <c r="H51" s="43">
        <v>42.857142857142854</v>
      </c>
    </row>
    <row r="52" spans="2:8">
      <c r="B52" s="14">
        <v>5103700</v>
      </c>
      <c r="C52" s="503" t="s">
        <v>43</v>
      </c>
      <c r="D52" s="511">
        <v>232</v>
      </c>
      <c r="E52" s="512">
        <v>5</v>
      </c>
      <c r="F52" s="292">
        <v>2</v>
      </c>
      <c r="G52" s="55">
        <v>7</v>
      </c>
      <c r="H52" s="43">
        <v>30.172413793103448</v>
      </c>
    </row>
    <row r="53" spans="2:8">
      <c r="B53" s="14">
        <v>5103809</v>
      </c>
      <c r="C53" s="503" t="s">
        <v>44</v>
      </c>
      <c r="D53" s="511">
        <v>32</v>
      </c>
      <c r="E53" s="512">
        <v>0</v>
      </c>
      <c r="F53" s="292" t="s">
        <v>704</v>
      </c>
      <c r="G53" s="55">
        <v>0</v>
      </c>
      <c r="H53" s="43">
        <v>0</v>
      </c>
    </row>
    <row r="54" spans="2:8">
      <c r="B54" s="14">
        <v>5103858</v>
      </c>
      <c r="C54" s="503" t="s">
        <v>45</v>
      </c>
      <c r="D54" s="511">
        <v>170</v>
      </c>
      <c r="E54" s="512">
        <v>0</v>
      </c>
      <c r="F54" s="292">
        <v>1</v>
      </c>
      <c r="G54" s="55">
        <v>1</v>
      </c>
      <c r="H54" s="43">
        <v>5.8823529411764701</v>
      </c>
    </row>
    <row r="55" spans="2:8">
      <c r="B55" s="14">
        <v>5103908</v>
      </c>
      <c r="C55" s="503" t="s">
        <v>46</v>
      </c>
      <c r="D55" s="511">
        <v>140</v>
      </c>
      <c r="E55" s="512">
        <v>4</v>
      </c>
      <c r="F55" s="292" t="s">
        <v>704</v>
      </c>
      <c r="G55" s="55">
        <v>4</v>
      </c>
      <c r="H55" s="43">
        <v>28.571428571428569</v>
      </c>
    </row>
    <row r="56" spans="2:8">
      <c r="B56" s="14">
        <v>5103957</v>
      </c>
      <c r="C56" s="503" t="s">
        <v>47</v>
      </c>
      <c r="D56" s="511">
        <v>28</v>
      </c>
      <c r="E56" s="512">
        <v>1</v>
      </c>
      <c r="F56" s="292" t="s">
        <v>704</v>
      </c>
      <c r="G56" s="55">
        <v>1</v>
      </c>
      <c r="H56" s="43">
        <v>35.714285714285715</v>
      </c>
    </row>
    <row r="57" spans="2:8">
      <c r="B57" s="14">
        <v>5104104</v>
      </c>
      <c r="C57" s="503" t="s">
        <v>48</v>
      </c>
      <c r="D57" s="511">
        <v>577</v>
      </c>
      <c r="E57" s="512">
        <v>4</v>
      </c>
      <c r="F57" s="292">
        <v>6</v>
      </c>
      <c r="G57" s="55">
        <v>10</v>
      </c>
      <c r="H57" s="43">
        <v>17.331022530329289</v>
      </c>
    </row>
    <row r="58" spans="2:8">
      <c r="B58" s="14">
        <v>5104203</v>
      </c>
      <c r="C58" s="503" t="s">
        <v>49</v>
      </c>
      <c r="D58" s="511">
        <v>83</v>
      </c>
      <c r="E58" s="512">
        <v>2</v>
      </c>
      <c r="F58" s="292">
        <v>2</v>
      </c>
      <c r="G58" s="55">
        <v>4</v>
      </c>
      <c r="H58" s="43">
        <v>48.192771084337352</v>
      </c>
    </row>
    <row r="59" spans="2:8">
      <c r="B59" s="14">
        <v>5104500</v>
      </c>
      <c r="C59" s="503" t="s">
        <v>50</v>
      </c>
      <c r="D59" s="511">
        <v>24</v>
      </c>
      <c r="E59" s="512">
        <v>0</v>
      </c>
      <c r="F59" s="292" t="s">
        <v>704</v>
      </c>
      <c r="G59" s="55">
        <v>0</v>
      </c>
      <c r="H59" s="43">
        <v>0</v>
      </c>
    </row>
    <row r="60" spans="2:8">
      <c r="B60" s="14">
        <v>5104526</v>
      </c>
      <c r="C60" s="503" t="s">
        <v>51</v>
      </c>
      <c r="D60" s="511">
        <v>125</v>
      </c>
      <c r="E60" s="512">
        <v>1</v>
      </c>
      <c r="F60" s="292">
        <v>1</v>
      </c>
      <c r="G60" s="55">
        <v>2</v>
      </c>
      <c r="H60" s="43">
        <v>16</v>
      </c>
    </row>
    <row r="61" spans="2:8">
      <c r="B61" s="14">
        <v>5104542</v>
      </c>
      <c r="C61" s="503" t="s">
        <v>52</v>
      </c>
      <c r="D61" s="511">
        <v>116</v>
      </c>
      <c r="E61" s="512">
        <v>2</v>
      </c>
      <c r="F61" s="292" t="s">
        <v>704</v>
      </c>
      <c r="G61" s="55">
        <v>2</v>
      </c>
      <c r="H61" s="43">
        <v>17.241379310344826</v>
      </c>
    </row>
    <row r="62" spans="2:8">
      <c r="B62" s="14">
        <v>5104559</v>
      </c>
      <c r="C62" s="503" t="s">
        <v>53</v>
      </c>
      <c r="D62" s="511">
        <v>89</v>
      </c>
      <c r="E62" s="512">
        <v>1</v>
      </c>
      <c r="F62" s="292" t="s">
        <v>704</v>
      </c>
      <c r="G62" s="55">
        <v>1</v>
      </c>
      <c r="H62" s="43">
        <v>11.235955056179774</v>
      </c>
    </row>
    <row r="63" spans="2:8">
      <c r="B63" s="14">
        <v>5104609</v>
      </c>
      <c r="C63" s="503" t="s">
        <v>54</v>
      </c>
      <c r="D63" s="511">
        <v>147</v>
      </c>
      <c r="E63" s="512">
        <v>2</v>
      </c>
      <c r="F63" s="292">
        <v>2</v>
      </c>
      <c r="G63" s="55">
        <v>4</v>
      </c>
      <c r="H63" s="43">
        <v>27.210884353741495</v>
      </c>
    </row>
    <row r="64" spans="2:8">
      <c r="B64" s="14">
        <v>5104807</v>
      </c>
      <c r="C64" s="503" t="s">
        <v>55</v>
      </c>
      <c r="D64" s="511">
        <v>428</v>
      </c>
      <c r="E64" s="512">
        <v>0</v>
      </c>
      <c r="F64" s="292">
        <v>1</v>
      </c>
      <c r="G64" s="55">
        <v>1</v>
      </c>
      <c r="H64" s="43">
        <v>2.3364485981308412</v>
      </c>
    </row>
    <row r="65" spans="2:8">
      <c r="B65" s="14">
        <v>5104906</v>
      </c>
      <c r="C65" s="503" t="s">
        <v>56</v>
      </c>
      <c r="D65" s="511">
        <v>95</v>
      </c>
      <c r="E65" s="512">
        <v>1</v>
      </c>
      <c r="F65" s="292" t="s">
        <v>704</v>
      </c>
      <c r="G65" s="55">
        <v>1</v>
      </c>
      <c r="H65" s="43">
        <v>10.526315789473683</v>
      </c>
    </row>
    <row r="66" spans="2:8">
      <c r="B66" s="14">
        <v>5105002</v>
      </c>
      <c r="C66" s="503" t="s">
        <v>57</v>
      </c>
      <c r="D66" s="511">
        <v>129</v>
      </c>
      <c r="E66" s="512">
        <v>2</v>
      </c>
      <c r="F66" s="292">
        <v>1</v>
      </c>
      <c r="G66" s="55">
        <v>3</v>
      </c>
      <c r="H66" s="43">
        <v>23.255813953488371</v>
      </c>
    </row>
    <row r="67" spans="2:8">
      <c r="B67" s="14">
        <v>5105101</v>
      </c>
      <c r="C67" s="503" t="s">
        <v>58</v>
      </c>
      <c r="D67" s="511">
        <v>654</v>
      </c>
      <c r="E67" s="512">
        <v>12</v>
      </c>
      <c r="F67" s="292">
        <v>4</v>
      </c>
      <c r="G67" s="55">
        <v>16</v>
      </c>
      <c r="H67" s="43">
        <v>24.464831804281346</v>
      </c>
    </row>
    <row r="68" spans="2:8">
      <c r="B68" s="14">
        <v>5105150</v>
      </c>
      <c r="C68" s="503" t="s">
        <v>59</v>
      </c>
      <c r="D68" s="511">
        <v>656</v>
      </c>
      <c r="E68" s="512">
        <v>8</v>
      </c>
      <c r="F68" s="292">
        <v>6</v>
      </c>
      <c r="G68" s="55">
        <v>14</v>
      </c>
      <c r="H68" s="43">
        <v>21.341463414634148</v>
      </c>
    </row>
    <row r="69" spans="2:8">
      <c r="B69" s="14">
        <v>5105176</v>
      </c>
      <c r="C69" s="503" t="s">
        <v>60</v>
      </c>
      <c r="D69" s="511">
        <v>170</v>
      </c>
      <c r="E69" s="512">
        <v>2</v>
      </c>
      <c r="F69" s="292">
        <v>1</v>
      </c>
      <c r="G69" s="55">
        <v>3</v>
      </c>
      <c r="H69" s="43">
        <v>17.647058823529413</v>
      </c>
    </row>
    <row r="70" spans="2:8">
      <c r="B70" s="14">
        <v>5105200</v>
      </c>
      <c r="C70" s="503" t="s">
        <v>61</v>
      </c>
      <c r="D70" s="511">
        <v>104</v>
      </c>
      <c r="E70" s="512">
        <v>0</v>
      </c>
      <c r="F70" s="292">
        <v>1</v>
      </c>
      <c r="G70" s="55">
        <v>1</v>
      </c>
      <c r="H70" s="43">
        <v>9.6153846153846168</v>
      </c>
    </row>
    <row r="71" spans="2:8">
      <c r="B71" s="14">
        <v>5105234</v>
      </c>
      <c r="C71" s="503" t="s">
        <v>62</v>
      </c>
      <c r="D71" s="511">
        <v>81</v>
      </c>
      <c r="E71" s="512">
        <v>0</v>
      </c>
      <c r="F71" s="292" t="s">
        <v>704</v>
      </c>
      <c r="G71" s="55">
        <v>0</v>
      </c>
      <c r="H71" s="43">
        <v>0</v>
      </c>
    </row>
    <row r="72" spans="2:8">
      <c r="B72" s="14">
        <v>5105259</v>
      </c>
      <c r="C72" s="503" t="s">
        <v>63</v>
      </c>
      <c r="D72" s="511">
        <v>1489</v>
      </c>
      <c r="E72" s="512">
        <v>15</v>
      </c>
      <c r="F72" s="292">
        <v>12</v>
      </c>
      <c r="G72" s="55">
        <v>27</v>
      </c>
      <c r="H72" s="43">
        <v>18.132975151108123</v>
      </c>
    </row>
    <row r="73" spans="2:8">
      <c r="B73" s="14">
        <v>5105309</v>
      </c>
      <c r="C73" s="503" t="s">
        <v>64</v>
      </c>
      <c r="D73" s="511">
        <v>34</v>
      </c>
      <c r="E73" s="512">
        <v>0</v>
      </c>
      <c r="F73" s="292" t="s">
        <v>704</v>
      </c>
      <c r="G73" s="55">
        <v>0</v>
      </c>
      <c r="H73" s="43">
        <v>0</v>
      </c>
    </row>
    <row r="74" spans="2:8">
      <c r="B74" s="14">
        <v>5105580</v>
      </c>
      <c r="C74" s="503" t="s">
        <v>65</v>
      </c>
      <c r="D74" s="511">
        <v>189</v>
      </c>
      <c r="E74" s="512">
        <v>1</v>
      </c>
      <c r="F74" s="292">
        <v>1</v>
      </c>
      <c r="G74" s="55">
        <v>2</v>
      </c>
      <c r="H74" s="43">
        <v>10.582010582010582</v>
      </c>
    </row>
    <row r="75" spans="2:8">
      <c r="B75" s="14">
        <v>5105606</v>
      </c>
      <c r="C75" s="503" t="s">
        <v>66</v>
      </c>
      <c r="D75" s="511">
        <v>385</v>
      </c>
      <c r="E75" s="512">
        <v>1</v>
      </c>
      <c r="F75" s="292">
        <v>3</v>
      </c>
      <c r="G75" s="55">
        <v>4</v>
      </c>
      <c r="H75" s="43">
        <v>10.38961038961039</v>
      </c>
    </row>
    <row r="76" spans="2:8">
      <c r="B76" s="14">
        <v>5105622</v>
      </c>
      <c r="C76" s="503" t="s">
        <v>67</v>
      </c>
      <c r="D76" s="511">
        <v>404</v>
      </c>
      <c r="E76" s="512">
        <v>3</v>
      </c>
      <c r="F76" s="292">
        <v>3</v>
      </c>
      <c r="G76" s="55">
        <v>6</v>
      </c>
      <c r="H76" s="43">
        <v>14.85148514851485</v>
      </c>
    </row>
    <row r="77" spans="2:8">
      <c r="B77" s="14">
        <v>5105903</v>
      </c>
      <c r="C77" s="503" t="s">
        <v>68</v>
      </c>
      <c r="D77" s="511">
        <v>244</v>
      </c>
      <c r="E77" s="512">
        <v>1</v>
      </c>
      <c r="F77" s="292">
        <v>4</v>
      </c>
      <c r="G77" s="55">
        <v>5</v>
      </c>
      <c r="H77" s="43">
        <v>20.491803278688522</v>
      </c>
    </row>
    <row r="78" spans="2:8">
      <c r="B78" s="14">
        <v>5106000</v>
      </c>
      <c r="C78" s="503" t="s">
        <v>69</v>
      </c>
      <c r="D78" s="511">
        <v>65</v>
      </c>
      <c r="E78" s="512">
        <v>2</v>
      </c>
      <c r="F78" s="292">
        <v>1</v>
      </c>
      <c r="G78" s="55">
        <v>3</v>
      </c>
      <c r="H78" s="43">
        <v>46.153846153846153</v>
      </c>
    </row>
    <row r="79" spans="2:8">
      <c r="B79" s="14">
        <v>5106109</v>
      </c>
      <c r="C79" s="503" t="s">
        <v>70</v>
      </c>
      <c r="D79" s="511">
        <v>117</v>
      </c>
      <c r="E79" s="512">
        <v>0</v>
      </c>
      <c r="F79" s="292">
        <v>2</v>
      </c>
      <c r="G79" s="55">
        <v>2</v>
      </c>
      <c r="H79" s="43">
        <v>17.094017094017097</v>
      </c>
    </row>
    <row r="80" spans="2:8">
      <c r="B80" s="14">
        <v>5106158</v>
      </c>
      <c r="C80" s="503" t="s">
        <v>71</v>
      </c>
      <c r="D80" s="511">
        <v>184</v>
      </c>
      <c r="E80" s="512">
        <v>3</v>
      </c>
      <c r="F80" s="292">
        <v>2</v>
      </c>
      <c r="G80" s="55">
        <v>5</v>
      </c>
      <c r="H80" s="43">
        <v>27.173913043478262</v>
      </c>
    </row>
    <row r="81" spans="2:8">
      <c r="B81" s="14">
        <v>5106208</v>
      </c>
      <c r="C81" s="503" t="s">
        <v>72</v>
      </c>
      <c r="D81" s="511">
        <v>46</v>
      </c>
      <c r="E81" s="512">
        <v>0</v>
      </c>
      <c r="F81" s="292" t="s">
        <v>704</v>
      </c>
      <c r="G81" s="55">
        <v>0</v>
      </c>
      <c r="H81" s="43">
        <v>0</v>
      </c>
    </row>
    <row r="82" spans="2:8">
      <c r="B82" s="14">
        <v>5106216</v>
      </c>
      <c r="C82" s="503" t="s">
        <v>73</v>
      </c>
      <c r="D82" s="511">
        <v>174</v>
      </c>
      <c r="E82" s="512">
        <v>1</v>
      </c>
      <c r="F82" s="292">
        <v>3</v>
      </c>
      <c r="G82" s="55">
        <v>4</v>
      </c>
      <c r="H82" s="43">
        <v>22.988505747126435</v>
      </c>
    </row>
    <row r="83" spans="2:8">
      <c r="B83" s="14">
        <v>5108808</v>
      </c>
      <c r="C83" s="503" t="s">
        <v>74</v>
      </c>
      <c r="D83" s="511">
        <v>68</v>
      </c>
      <c r="E83" s="512">
        <v>1</v>
      </c>
      <c r="F83" s="292">
        <v>1</v>
      </c>
      <c r="G83" s="55">
        <v>2</v>
      </c>
      <c r="H83" s="43">
        <v>29.411764705882351</v>
      </c>
    </row>
    <row r="84" spans="2:8">
      <c r="B84" s="14">
        <v>5106182</v>
      </c>
      <c r="C84" s="503" t="s">
        <v>75</v>
      </c>
      <c r="D84" s="511">
        <v>96</v>
      </c>
      <c r="E84" s="512">
        <v>1</v>
      </c>
      <c r="F84" s="292">
        <v>2</v>
      </c>
      <c r="G84" s="55">
        <v>3</v>
      </c>
      <c r="H84" s="43">
        <v>31.25</v>
      </c>
    </row>
    <row r="85" spans="2:8">
      <c r="B85" s="14">
        <v>5108857</v>
      </c>
      <c r="C85" s="503" t="s">
        <v>76</v>
      </c>
      <c r="D85" s="511">
        <v>50</v>
      </c>
      <c r="E85" s="512">
        <v>0</v>
      </c>
      <c r="F85" s="292" t="s">
        <v>704</v>
      </c>
      <c r="G85" s="55">
        <v>0</v>
      </c>
      <c r="H85" s="43">
        <v>0</v>
      </c>
    </row>
    <row r="86" spans="2:8">
      <c r="B86" s="14">
        <v>5108907</v>
      </c>
      <c r="C86" s="503" t="s">
        <v>77</v>
      </c>
      <c r="D86" s="511">
        <v>78</v>
      </c>
      <c r="E86" s="512">
        <v>1</v>
      </c>
      <c r="F86" s="292">
        <v>3</v>
      </c>
      <c r="G86" s="55">
        <v>4</v>
      </c>
      <c r="H86" s="43">
        <v>51.282051282051277</v>
      </c>
    </row>
    <row r="87" spans="2:8">
      <c r="B87" s="14">
        <v>5108956</v>
      </c>
      <c r="C87" s="503" t="s">
        <v>78</v>
      </c>
      <c r="D87" s="511">
        <v>115</v>
      </c>
      <c r="E87" s="512">
        <v>4</v>
      </c>
      <c r="F87" s="292" t="s">
        <v>704</v>
      </c>
      <c r="G87" s="55">
        <v>4</v>
      </c>
      <c r="H87" s="43">
        <v>34.782608695652172</v>
      </c>
    </row>
    <row r="88" spans="2:8">
      <c r="B88" s="14">
        <v>5106224</v>
      </c>
      <c r="C88" s="503" t="s">
        <v>79</v>
      </c>
      <c r="D88" s="511">
        <v>933</v>
      </c>
      <c r="E88" s="512">
        <v>9</v>
      </c>
      <c r="F88" s="292">
        <v>3</v>
      </c>
      <c r="G88" s="55">
        <v>12</v>
      </c>
      <c r="H88" s="43">
        <v>12.861736334405144</v>
      </c>
    </row>
    <row r="89" spans="2:8">
      <c r="B89" s="14">
        <v>5106174</v>
      </c>
      <c r="C89" s="503" t="s">
        <v>80</v>
      </c>
      <c r="D89" s="511">
        <v>102</v>
      </c>
      <c r="E89" s="512">
        <v>1</v>
      </c>
      <c r="F89" s="292">
        <v>1</v>
      </c>
      <c r="G89" s="55">
        <v>2</v>
      </c>
      <c r="H89" s="43">
        <v>19.607843137254903</v>
      </c>
    </row>
    <row r="90" spans="2:8">
      <c r="B90" s="14">
        <v>5106232</v>
      </c>
      <c r="C90" s="503" t="s">
        <v>81</v>
      </c>
      <c r="D90" s="511">
        <v>254</v>
      </c>
      <c r="E90" s="512">
        <v>1</v>
      </c>
      <c r="F90" s="292">
        <v>3</v>
      </c>
      <c r="G90" s="55">
        <v>4</v>
      </c>
      <c r="H90" s="43">
        <v>15.748031496062993</v>
      </c>
    </row>
    <row r="91" spans="2:8">
      <c r="B91" s="14">
        <v>5106190</v>
      </c>
      <c r="C91" s="503" t="s">
        <v>82</v>
      </c>
      <c r="D91" s="511">
        <v>82</v>
      </c>
      <c r="E91" s="512">
        <v>1</v>
      </c>
      <c r="F91" s="292" t="s">
        <v>704</v>
      </c>
      <c r="G91" s="55">
        <v>1</v>
      </c>
      <c r="H91" s="43">
        <v>12.195121951219512</v>
      </c>
    </row>
    <row r="92" spans="2:8">
      <c r="B92" s="14">
        <v>5106240</v>
      </c>
      <c r="C92" s="503" t="s">
        <v>83</v>
      </c>
      <c r="D92" s="511">
        <v>196</v>
      </c>
      <c r="E92" s="512">
        <v>0</v>
      </c>
      <c r="F92" s="292" t="s">
        <v>704</v>
      </c>
      <c r="G92" s="55">
        <v>0</v>
      </c>
      <c r="H92" s="43">
        <v>0</v>
      </c>
    </row>
    <row r="93" spans="2:8">
      <c r="B93" s="14">
        <v>5106257</v>
      </c>
      <c r="C93" s="503" t="s">
        <v>84</v>
      </c>
      <c r="D93" s="511">
        <v>311</v>
      </c>
      <c r="E93" s="512">
        <v>2</v>
      </c>
      <c r="F93" s="292">
        <v>1</v>
      </c>
      <c r="G93" s="55">
        <v>3</v>
      </c>
      <c r="H93" s="43">
        <v>9.6463022508038598</v>
      </c>
    </row>
    <row r="94" spans="2:8">
      <c r="B94" s="14">
        <v>5106273</v>
      </c>
      <c r="C94" s="503" t="s">
        <v>85</v>
      </c>
      <c r="D94" s="511">
        <v>39</v>
      </c>
      <c r="E94" s="512">
        <v>0</v>
      </c>
      <c r="F94" s="292">
        <v>1</v>
      </c>
      <c r="G94" s="55">
        <v>1</v>
      </c>
      <c r="H94" s="43">
        <v>25.641025641025639</v>
      </c>
    </row>
    <row r="95" spans="2:8">
      <c r="B95" s="14">
        <v>5106265</v>
      </c>
      <c r="C95" s="503" t="s">
        <v>86</v>
      </c>
      <c r="D95" s="511">
        <v>120</v>
      </c>
      <c r="E95" s="512">
        <v>1</v>
      </c>
      <c r="F95" s="292">
        <v>1</v>
      </c>
      <c r="G95" s="55">
        <v>2</v>
      </c>
      <c r="H95" s="43">
        <v>16.666666666666668</v>
      </c>
    </row>
    <row r="96" spans="2:8">
      <c r="B96" s="14">
        <v>5106315</v>
      </c>
      <c r="C96" s="503" t="s">
        <v>87</v>
      </c>
      <c r="D96" s="511">
        <v>41</v>
      </c>
      <c r="E96" s="512">
        <v>0</v>
      </c>
      <c r="F96" s="292">
        <v>1</v>
      </c>
      <c r="G96" s="55">
        <v>1</v>
      </c>
      <c r="H96" s="43">
        <v>24.390243902439025</v>
      </c>
    </row>
    <row r="97" spans="2:8">
      <c r="B97" s="14">
        <v>5106281</v>
      </c>
      <c r="C97" s="503" t="s">
        <v>88</v>
      </c>
      <c r="D97" s="511">
        <v>90</v>
      </c>
      <c r="E97" s="512">
        <v>1</v>
      </c>
      <c r="F97" s="292" t="s">
        <v>704</v>
      </c>
      <c r="G97" s="55">
        <v>1</v>
      </c>
      <c r="H97" s="43">
        <v>11.111111111111111</v>
      </c>
    </row>
    <row r="98" spans="2:8">
      <c r="B98" s="14">
        <v>5106299</v>
      </c>
      <c r="C98" s="503" t="s">
        <v>89</v>
      </c>
      <c r="D98" s="511">
        <v>185</v>
      </c>
      <c r="E98" s="512">
        <v>1</v>
      </c>
      <c r="F98" s="292">
        <v>1</v>
      </c>
      <c r="G98" s="55">
        <v>2</v>
      </c>
      <c r="H98" s="43">
        <v>10.810810810810811</v>
      </c>
    </row>
    <row r="99" spans="2:8">
      <c r="B99" s="14">
        <v>5106307</v>
      </c>
      <c r="C99" s="503" t="s">
        <v>90</v>
      </c>
      <c r="D99" s="511">
        <v>403</v>
      </c>
      <c r="E99" s="512">
        <v>9</v>
      </c>
      <c r="F99" s="292">
        <v>2</v>
      </c>
      <c r="G99" s="55">
        <v>11</v>
      </c>
      <c r="H99" s="43">
        <v>27.29528535980149</v>
      </c>
    </row>
    <row r="100" spans="2:8">
      <c r="B100" s="14">
        <v>5106372</v>
      </c>
      <c r="C100" s="503" t="s">
        <v>91</v>
      </c>
      <c r="D100" s="511">
        <v>241</v>
      </c>
      <c r="E100" s="512">
        <v>2</v>
      </c>
      <c r="F100" s="292">
        <v>1</v>
      </c>
      <c r="G100" s="55">
        <v>3</v>
      </c>
      <c r="H100" s="43">
        <v>12.448132780082986</v>
      </c>
    </row>
    <row r="101" spans="2:8">
      <c r="B101" s="14">
        <v>5106422</v>
      </c>
      <c r="C101" s="503" t="s">
        <v>92</v>
      </c>
      <c r="D101" s="511">
        <v>653</v>
      </c>
      <c r="E101" s="512">
        <v>17</v>
      </c>
      <c r="F101" s="292">
        <v>1</v>
      </c>
      <c r="G101" s="55">
        <v>18</v>
      </c>
      <c r="H101" s="43">
        <v>27.565084226646245</v>
      </c>
    </row>
    <row r="102" spans="2:8">
      <c r="B102" s="14">
        <v>5106455</v>
      </c>
      <c r="C102" s="503" t="s">
        <v>93</v>
      </c>
      <c r="D102" s="511">
        <v>40</v>
      </c>
      <c r="E102" s="512">
        <v>0</v>
      </c>
      <c r="F102" s="292">
        <v>1</v>
      </c>
      <c r="G102" s="55">
        <v>1</v>
      </c>
      <c r="H102" s="43">
        <v>25</v>
      </c>
    </row>
    <row r="103" spans="2:8">
      <c r="B103" s="14">
        <v>5106505</v>
      </c>
      <c r="C103" s="503" t="s">
        <v>94</v>
      </c>
      <c r="D103" s="511">
        <v>503</v>
      </c>
      <c r="E103" s="512">
        <v>5</v>
      </c>
      <c r="F103" s="292">
        <v>2</v>
      </c>
      <c r="G103" s="55">
        <v>7</v>
      </c>
      <c r="H103" s="43">
        <v>13.916500994035786</v>
      </c>
    </row>
    <row r="104" spans="2:8">
      <c r="B104" s="14">
        <v>5106653</v>
      </c>
      <c r="C104" s="503" t="s">
        <v>95</v>
      </c>
      <c r="D104" s="511">
        <v>78</v>
      </c>
      <c r="E104" s="512">
        <v>0</v>
      </c>
      <c r="F104" s="292" t="s">
        <v>704</v>
      </c>
      <c r="G104" s="55">
        <v>0</v>
      </c>
      <c r="H104" s="43">
        <v>0</v>
      </c>
    </row>
    <row r="105" spans="2:8">
      <c r="B105" s="14">
        <v>5106703</v>
      </c>
      <c r="C105" s="503" t="s">
        <v>96</v>
      </c>
      <c r="D105" s="511">
        <v>14</v>
      </c>
      <c r="E105" s="512">
        <v>1</v>
      </c>
      <c r="F105" s="292" t="s">
        <v>704</v>
      </c>
      <c r="G105" s="55">
        <v>1</v>
      </c>
      <c r="H105" s="43">
        <v>71.428571428571431</v>
      </c>
    </row>
    <row r="106" spans="2:8">
      <c r="B106" s="14">
        <v>5106752</v>
      </c>
      <c r="C106" s="503" t="s">
        <v>97</v>
      </c>
      <c r="D106" s="511">
        <v>860</v>
      </c>
      <c r="E106" s="512">
        <v>6</v>
      </c>
      <c r="F106" s="292">
        <v>10</v>
      </c>
      <c r="G106" s="55">
        <v>16</v>
      </c>
      <c r="H106" s="43">
        <v>18.604651162790699</v>
      </c>
    </row>
    <row r="107" spans="2:8">
      <c r="B107" s="14">
        <v>5106778</v>
      </c>
      <c r="C107" s="503" t="s">
        <v>98</v>
      </c>
      <c r="D107" s="511">
        <v>172</v>
      </c>
      <c r="E107" s="512">
        <v>1</v>
      </c>
      <c r="F107" s="292" t="s">
        <v>704</v>
      </c>
      <c r="G107" s="55">
        <v>1</v>
      </c>
      <c r="H107" s="43">
        <v>5.8139534883720927</v>
      </c>
    </row>
    <row r="108" spans="2:8">
      <c r="B108" s="14">
        <v>5106802</v>
      </c>
      <c r="C108" s="503" t="s">
        <v>99</v>
      </c>
      <c r="D108" s="511">
        <v>91</v>
      </c>
      <c r="E108" s="512">
        <v>1</v>
      </c>
      <c r="F108" s="292" t="s">
        <v>704</v>
      </c>
      <c r="G108" s="55">
        <v>1</v>
      </c>
      <c r="H108" s="43">
        <v>10.989010989010989</v>
      </c>
    </row>
    <row r="109" spans="2:8">
      <c r="B109" s="14">
        <v>5106828</v>
      </c>
      <c r="C109" s="503" t="s">
        <v>100</v>
      </c>
      <c r="D109" s="511">
        <v>157</v>
      </c>
      <c r="E109" s="512">
        <v>0</v>
      </c>
      <c r="F109" s="292">
        <v>2</v>
      </c>
      <c r="G109" s="55">
        <v>2</v>
      </c>
      <c r="H109" s="43">
        <v>12.738853503184714</v>
      </c>
    </row>
    <row r="110" spans="2:8">
      <c r="B110" s="14">
        <v>5106851</v>
      </c>
      <c r="C110" s="503" t="s">
        <v>101</v>
      </c>
      <c r="D110" s="511">
        <v>41</v>
      </c>
      <c r="E110" s="512">
        <v>0</v>
      </c>
      <c r="F110" s="292" t="s">
        <v>704</v>
      </c>
      <c r="G110" s="55">
        <v>0</v>
      </c>
      <c r="H110" s="43">
        <v>0</v>
      </c>
    </row>
    <row r="111" spans="2:8">
      <c r="B111" s="14">
        <v>5107008</v>
      </c>
      <c r="C111" s="503" t="s">
        <v>102</v>
      </c>
      <c r="D111" s="511">
        <v>211</v>
      </c>
      <c r="E111" s="512">
        <v>4</v>
      </c>
      <c r="F111" s="292" t="s">
        <v>704</v>
      </c>
      <c r="G111" s="55">
        <v>4</v>
      </c>
      <c r="H111" s="43">
        <v>18.957345971563981</v>
      </c>
    </row>
    <row r="112" spans="2:8">
      <c r="B112" s="14">
        <v>5107040</v>
      </c>
      <c r="C112" s="503" t="s">
        <v>103</v>
      </c>
      <c r="D112" s="511">
        <v>1444</v>
      </c>
      <c r="E112" s="512">
        <v>15</v>
      </c>
      <c r="F112" s="292">
        <v>7</v>
      </c>
      <c r="G112" s="55">
        <v>22</v>
      </c>
      <c r="H112" s="43">
        <v>15.235457063711912</v>
      </c>
    </row>
    <row r="113" spans="2:8">
      <c r="B113" s="14">
        <v>5107065</v>
      </c>
      <c r="C113" s="503" t="s">
        <v>104</v>
      </c>
      <c r="D113" s="511">
        <v>510</v>
      </c>
      <c r="E113" s="512">
        <v>0</v>
      </c>
      <c r="F113" s="292">
        <v>8</v>
      </c>
      <c r="G113" s="55">
        <v>8</v>
      </c>
      <c r="H113" s="43">
        <v>15.686274509803921</v>
      </c>
    </row>
    <row r="114" spans="2:8">
      <c r="B114" s="14">
        <v>5107156</v>
      </c>
      <c r="C114" s="503" t="s">
        <v>105</v>
      </c>
      <c r="D114" s="511">
        <v>23</v>
      </c>
      <c r="E114" s="512">
        <v>0</v>
      </c>
      <c r="F114" s="292" t="s">
        <v>704</v>
      </c>
      <c r="G114" s="55">
        <v>0</v>
      </c>
      <c r="H114" s="43">
        <v>0</v>
      </c>
    </row>
    <row r="115" spans="2:8">
      <c r="B115" s="14">
        <v>5107180</v>
      </c>
      <c r="C115" s="503" t="s">
        <v>106</v>
      </c>
      <c r="D115" s="511">
        <v>158</v>
      </c>
      <c r="E115" s="512">
        <v>1</v>
      </c>
      <c r="F115" s="292">
        <v>1</v>
      </c>
      <c r="G115" s="55">
        <v>2</v>
      </c>
      <c r="H115" s="43">
        <v>12.658227848101266</v>
      </c>
    </row>
    <row r="116" spans="2:8">
      <c r="B116" s="14">
        <v>5107198</v>
      </c>
      <c r="C116" s="503" t="s">
        <v>107</v>
      </c>
      <c r="D116" s="511">
        <v>27</v>
      </c>
      <c r="E116" s="512">
        <v>0</v>
      </c>
      <c r="F116" s="292" t="s">
        <v>704</v>
      </c>
      <c r="G116" s="55">
        <v>0</v>
      </c>
      <c r="H116" s="43">
        <v>0</v>
      </c>
    </row>
    <row r="117" spans="2:8">
      <c r="B117" s="14">
        <v>5107206</v>
      </c>
      <c r="C117" s="503" t="s">
        <v>108</v>
      </c>
      <c r="D117" s="511">
        <v>67</v>
      </c>
      <c r="E117" s="512">
        <v>1</v>
      </c>
      <c r="F117" s="292">
        <v>1</v>
      </c>
      <c r="G117" s="55">
        <v>2</v>
      </c>
      <c r="H117" s="43">
        <v>29.850746268656717</v>
      </c>
    </row>
    <row r="118" spans="2:8">
      <c r="B118" s="14">
        <v>5107578</v>
      </c>
      <c r="C118" s="503" t="s">
        <v>109</v>
      </c>
      <c r="D118" s="511">
        <v>35</v>
      </c>
      <c r="E118" s="512">
        <v>0</v>
      </c>
      <c r="F118" s="292" t="s">
        <v>704</v>
      </c>
      <c r="G118" s="55">
        <v>0</v>
      </c>
      <c r="H118" s="43">
        <v>0</v>
      </c>
    </row>
    <row r="119" spans="2:8">
      <c r="B119" s="14">
        <v>5107602</v>
      </c>
      <c r="C119" s="503" t="s">
        <v>110</v>
      </c>
      <c r="D119" s="511">
        <v>3917</v>
      </c>
      <c r="E119" s="512">
        <v>24</v>
      </c>
      <c r="F119" s="292">
        <v>21</v>
      </c>
      <c r="G119" s="55">
        <v>45</v>
      </c>
      <c r="H119" s="43">
        <v>11.48838396732193</v>
      </c>
    </row>
    <row r="120" spans="2:8">
      <c r="B120" s="14">
        <v>5107701</v>
      </c>
      <c r="C120" s="503" t="s">
        <v>111</v>
      </c>
      <c r="D120" s="511">
        <v>186</v>
      </c>
      <c r="E120" s="512">
        <v>1</v>
      </c>
      <c r="F120" s="292">
        <v>1</v>
      </c>
      <c r="G120" s="55">
        <v>2</v>
      </c>
      <c r="H120" s="43">
        <v>10.752688172043012</v>
      </c>
    </row>
    <row r="121" spans="2:8">
      <c r="B121" s="14">
        <v>5107750</v>
      </c>
      <c r="C121" s="503" t="s">
        <v>112</v>
      </c>
      <c r="D121" s="511">
        <v>43</v>
      </c>
      <c r="E121" s="512">
        <v>2</v>
      </c>
      <c r="F121" s="292">
        <v>1</v>
      </c>
      <c r="G121" s="55">
        <v>3</v>
      </c>
      <c r="H121" s="43">
        <v>69.767441860465112</v>
      </c>
    </row>
    <row r="122" spans="2:8">
      <c r="B122" s="14">
        <v>5107248</v>
      </c>
      <c r="C122" s="503" t="s">
        <v>113</v>
      </c>
      <c r="D122" s="511">
        <v>90</v>
      </c>
      <c r="E122" s="512">
        <v>0</v>
      </c>
      <c r="F122" s="292">
        <v>1</v>
      </c>
      <c r="G122" s="55">
        <v>1</v>
      </c>
      <c r="H122" s="43">
        <v>11.111111111111111</v>
      </c>
    </row>
    <row r="123" spans="2:8">
      <c r="B123" s="14">
        <v>5107743</v>
      </c>
      <c r="C123" s="503" t="s">
        <v>114</v>
      </c>
      <c r="D123" s="511">
        <v>36</v>
      </c>
      <c r="E123" s="512">
        <v>0</v>
      </c>
      <c r="F123" s="292" t="s">
        <v>704</v>
      </c>
      <c r="G123" s="55">
        <v>0</v>
      </c>
      <c r="H123" s="43">
        <v>0</v>
      </c>
    </row>
    <row r="124" spans="2:8">
      <c r="B124" s="14">
        <v>5107768</v>
      </c>
      <c r="C124" s="503" t="s">
        <v>115</v>
      </c>
      <c r="D124" s="511">
        <v>49</v>
      </c>
      <c r="E124" s="512">
        <v>0</v>
      </c>
      <c r="F124" s="292">
        <v>1</v>
      </c>
      <c r="G124" s="55">
        <v>1</v>
      </c>
      <c r="H124" s="43">
        <v>20.408163265306122</v>
      </c>
    </row>
    <row r="125" spans="2:8">
      <c r="B125" s="14">
        <v>5107776</v>
      </c>
      <c r="C125" s="503" t="s">
        <v>116</v>
      </c>
      <c r="D125" s="511">
        <v>112</v>
      </c>
      <c r="E125" s="512">
        <v>2</v>
      </c>
      <c r="F125" s="292">
        <v>1</v>
      </c>
      <c r="G125" s="55">
        <v>3</v>
      </c>
      <c r="H125" s="43">
        <v>26.785714285714285</v>
      </c>
    </row>
    <row r="126" spans="2:8">
      <c r="B126" s="14">
        <v>5107263</v>
      </c>
      <c r="C126" s="503" t="s">
        <v>117</v>
      </c>
      <c r="D126" s="511">
        <v>31</v>
      </c>
      <c r="E126" s="512">
        <v>0</v>
      </c>
      <c r="F126" s="292" t="s">
        <v>704</v>
      </c>
      <c r="G126" s="55">
        <v>0</v>
      </c>
      <c r="H126" s="43">
        <v>0</v>
      </c>
    </row>
    <row r="127" spans="2:8">
      <c r="B127" s="14">
        <v>5107792</v>
      </c>
      <c r="C127" s="503" t="s">
        <v>118</v>
      </c>
      <c r="D127" s="511">
        <v>84</v>
      </c>
      <c r="E127" s="512">
        <v>1</v>
      </c>
      <c r="F127" s="292" t="s">
        <v>704</v>
      </c>
      <c r="G127" s="55">
        <v>1</v>
      </c>
      <c r="H127" s="43">
        <v>11.904761904761903</v>
      </c>
    </row>
    <row r="128" spans="2:8">
      <c r="B128" s="14">
        <v>5107800</v>
      </c>
      <c r="C128" s="503" t="s">
        <v>119</v>
      </c>
      <c r="D128" s="511">
        <v>233</v>
      </c>
      <c r="E128" s="512">
        <v>3</v>
      </c>
      <c r="F128" s="292">
        <v>2</v>
      </c>
      <c r="G128" s="55">
        <v>5</v>
      </c>
      <c r="H128" s="43">
        <v>21.459227467811157</v>
      </c>
    </row>
    <row r="129" spans="2:8">
      <c r="B129" s="14">
        <v>5107859</v>
      </c>
      <c r="C129" s="503" t="s">
        <v>120</v>
      </c>
      <c r="D129" s="511">
        <v>151</v>
      </c>
      <c r="E129" s="512">
        <v>0</v>
      </c>
      <c r="F129" s="292">
        <v>2</v>
      </c>
      <c r="G129" s="55">
        <v>2</v>
      </c>
      <c r="H129" s="43">
        <v>13.245033112582782</v>
      </c>
    </row>
    <row r="130" spans="2:8">
      <c r="B130" s="14">
        <v>5107297</v>
      </c>
      <c r="C130" s="503" t="s">
        <v>121</v>
      </c>
      <c r="D130" s="511">
        <v>13</v>
      </c>
      <c r="E130" s="512">
        <v>0</v>
      </c>
      <c r="F130" s="292" t="s">
        <v>704</v>
      </c>
      <c r="G130" s="55">
        <v>0</v>
      </c>
      <c r="H130" s="43">
        <v>0</v>
      </c>
    </row>
    <row r="131" spans="2:8">
      <c r="B131" s="14">
        <v>5107305</v>
      </c>
      <c r="C131" s="503" t="s">
        <v>122</v>
      </c>
      <c r="D131" s="511">
        <v>248</v>
      </c>
      <c r="E131" s="512">
        <v>6</v>
      </c>
      <c r="F131" s="292">
        <v>3</v>
      </c>
      <c r="G131" s="55">
        <v>9</v>
      </c>
      <c r="H131" s="43">
        <v>36.290322580645167</v>
      </c>
    </row>
    <row r="132" spans="2:8">
      <c r="B132" s="14">
        <v>5107354</v>
      </c>
      <c r="C132" s="503" t="s">
        <v>123</v>
      </c>
      <c r="D132" s="511">
        <v>128</v>
      </c>
      <c r="E132" s="512">
        <v>1</v>
      </c>
      <c r="F132" s="292">
        <v>2</v>
      </c>
      <c r="G132" s="55">
        <v>3</v>
      </c>
      <c r="H132" s="43">
        <v>23.4375</v>
      </c>
    </row>
    <row r="133" spans="2:8">
      <c r="B133" s="14">
        <v>5107107</v>
      </c>
      <c r="C133" s="503" t="s">
        <v>124</v>
      </c>
      <c r="D133" s="511">
        <v>215</v>
      </c>
      <c r="E133" s="512">
        <v>2</v>
      </c>
      <c r="F133" s="292" t="s">
        <v>704</v>
      </c>
      <c r="G133" s="55">
        <v>2</v>
      </c>
      <c r="H133" s="43">
        <v>9.3023255813953494</v>
      </c>
    </row>
    <row r="134" spans="2:8">
      <c r="B134" s="14">
        <v>5107404</v>
      </c>
      <c r="C134" s="503" t="s">
        <v>125</v>
      </c>
      <c r="D134" s="511">
        <v>56</v>
      </c>
      <c r="E134" s="512">
        <v>0</v>
      </c>
      <c r="F134" s="292" t="s">
        <v>704</v>
      </c>
      <c r="G134" s="55">
        <v>0</v>
      </c>
      <c r="H134" s="43">
        <v>0</v>
      </c>
    </row>
    <row r="135" spans="2:8">
      <c r="B135" s="14">
        <v>5107875</v>
      </c>
      <c r="C135" s="503" t="s">
        <v>126</v>
      </c>
      <c r="D135" s="511">
        <v>574</v>
      </c>
      <c r="E135" s="512">
        <v>11</v>
      </c>
      <c r="F135" s="292">
        <v>3</v>
      </c>
      <c r="G135" s="55">
        <v>14</v>
      </c>
      <c r="H135" s="43">
        <v>24.390243902439025</v>
      </c>
    </row>
    <row r="136" spans="2:8">
      <c r="B136" s="14">
        <v>5107883</v>
      </c>
      <c r="C136" s="503" t="s">
        <v>127</v>
      </c>
      <c r="D136" s="511">
        <v>19</v>
      </c>
      <c r="E136" s="512">
        <v>0</v>
      </c>
      <c r="F136" s="292" t="s">
        <v>704</v>
      </c>
      <c r="G136" s="55">
        <v>0</v>
      </c>
      <c r="H136" s="43">
        <v>0</v>
      </c>
    </row>
    <row r="137" spans="2:8">
      <c r="B137" s="14">
        <v>5107909</v>
      </c>
      <c r="C137" s="503" t="s">
        <v>128</v>
      </c>
      <c r="D137" s="511">
        <v>3351</v>
      </c>
      <c r="E137" s="512">
        <v>29</v>
      </c>
      <c r="F137" s="292">
        <v>16</v>
      </c>
      <c r="G137" s="55">
        <v>45</v>
      </c>
      <c r="H137" s="43">
        <v>13.42882721575649</v>
      </c>
    </row>
    <row r="138" spans="2:8">
      <c r="B138" s="14">
        <v>5107925</v>
      </c>
      <c r="C138" s="503" t="s">
        <v>129</v>
      </c>
      <c r="D138" s="511">
        <v>2096</v>
      </c>
      <c r="E138" s="512">
        <v>27</v>
      </c>
      <c r="F138" s="292">
        <v>9</v>
      </c>
      <c r="G138" s="55">
        <v>36</v>
      </c>
      <c r="H138" s="43">
        <v>17.175572519083971</v>
      </c>
    </row>
    <row r="139" spans="2:8">
      <c r="B139" s="14">
        <v>5107941</v>
      </c>
      <c r="C139" s="503" t="s">
        <v>130</v>
      </c>
      <c r="D139" s="511">
        <v>152</v>
      </c>
      <c r="E139" s="512">
        <v>1</v>
      </c>
      <c r="F139" s="292" t="s">
        <v>704</v>
      </c>
      <c r="G139" s="55">
        <v>1</v>
      </c>
      <c r="H139" s="43">
        <v>6.5789473684210522</v>
      </c>
    </row>
    <row r="140" spans="2:8">
      <c r="B140" s="14">
        <v>5107958</v>
      </c>
      <c r="C140" s="503" t="s">
        <v>131</v>
      </c>
      <c r="D140" s="511">
        <v>1749</v>
      </c>
      <c r="E140" s="512">
        <v>18</v>
      </c>
      <c r="F140" s="292">
        <v>10</v>
      </c>
      <c r="G140" s="55">
        <v>28</v>
      </c>
      <c r="H140" s="43">
        <v>16.009148084619785</v>
      </c>
    </row>
    <row r="141" spans="2:8">
      <c r="B141" s="14">
        <v>5108006</v>
      </c>
      <c r="C141" s="503" t="s">
        <v>132</v>
      </c>
      <c r="D141" s="511">
        <v>217</v>
      </c>
      <c r="E141" s="512">
        <v>5</v>
      </c>
      <c r="F141" s="292">
        <v>2</v>
      </c>
      <c r="G141" s="55">
        <v>7</v>
      </c>
      <c r="H141" s="43">
        <v>32.258064516129032</v>
      </c>
    </row>
    <row r="142" spans="2:8">
      <c r="B142" s="14">
        <v>5108055</v>
      </c>
      <c r="C142" s="503" t="s">
        <v>133</v>
      </c>
      <c r="D142" s="511">
        <v>168</v>
      </c>
      <c r="E142" s="512">
        <v>0</v>
      </c>
      <c r="F142" s="292" t="s">
        <v>704</v>
      </c>
      <c r="G142" s="55">
        <v>0</v>
      </c>
      <c r="H142" s="43">
        <v>0</v>
      </c>
    </row>
    <row r="143" spans="2:8">
      <c r="B143" s="14">
        <v>5108105</v>
      </c>
      <c r="C143" s="503" t="s">
        <v>134</v>
      </c>
      <c r="D143" s="511">
        <v>23</v>
      </c>
      <c r="E143" s="512">
        <v>1</v>
      </c>
      <c r="F143" s="292" t="s">
        <v>704</v>
      </c>
      <c r="G143" s="55">
        <v>1</v>
      </c>
      <c r="H143" s="43">
        <v>43.478260869565219</v>
      </c>
    </row>
    <row r="144" spans="2:8">
      <c r="B144" s="14">
        <v>5108204</v>
      </c>
      <c r="C144" s="503" t="s">
        <v>135</v>
      </c>
      <c r="D144" s="511">
        <v>50</v>
      </c>
      <c r="E144" s="512">
        <v>0</v>
      </c>
      <c r="F144" s="292">
        <v>1</v>
      </c>
      <c r="G144" s="55">
        <v>1</v>
      </c>
      <c r="H144" s="43">
        <v>20</v>
      </c>
    </row>
    <row r="145" spans="2:8">
      <c r="B145" s="14">
        <v>5108303</v>
      </c>
      <c r="C145" s="503" t="s">
        <v>136</v>
      </c>
      <c r="D145" s="511">
        <v>41</v>
      </c>
      <c r="E145" s="512">
        <v>0</v>
      </c>
      <c r="F145" s="292" t="s">
        <v>704</v>
      </c>
      <c r="G145" s="55">
        <v>0</v>
      </c>
      <c r="H145" s="43">
        <v>0</v>
      </c>
    </row>
    <row r="146" spans="2:8">
      <c r="B146" s="14">
        <v>5108352</v>
      </c>
      <c r="C146" s="503" t="s">
        <v>137</v>
      </c>
      <c r="D146" s="511">
        <v>35</v>
      </c>
      <c r="E146" s="512">
        <v>0</v>
      </c>
      <c r="F146" s="292" t="s">
        <v>704</v>
      </c>
      <c r="G146" s="55">
        <v>0</v>
      </c>
      <c r="H146" s="43">
        <v>0</v>
      </c>
    </row>
    <row r="147" spans="2:8">
      <c r="B147" s="14">
        <v>5108402</v>
      </c>
      <c r="C147" s="503" t="s">
        <v>138</v>
      </c>
      <c r="D147" s="511">
        <v>4686</v>
      </c>
      <c r="E147" s="512">
        <v>60</v>
      </c>
      <c r="F147" s="292">
        <v>29</v>
      </c>
      <c r="G147" s="55">
        <v>89</v>
      </c>
      <c r="H147" s="43">
        <v>18.992744344857019</v>
      </c>
    </row>
    <row r="148" spans="2:8">
      <c r="B148" s="14">
        <v>5108501</v>
      </c>
      <c r="C148" s="503" t="s">
        <v>139</v>
      </c>
      <c r="D148" s="511">
        <v>168</v>
      </c>
      <c r="E148" s="512">
        <v>2</v>
      </c>
      <c r="F148" s="292">
        <v>1</v>
      </c>
      <c r="G148" s="55">
        <v>3</v>
      </c>
      <c r="H148" s="43">
        <v>17.857142857142858</v>
      </c>
    </row>
    <row r="149" spans="2:8">
      <c r="B149" s="14">
        <v>5105507</v>
      </c>
      <c r="C149" s="503" t="s">
        <v>140</v>
      </c>
      <c r="D149" s="511">
        <v>254</v>
      </c>
      <c r="E149" s="512">
        <v>5</v>
      </c>
      <c r="F149" s="292">
        <v>2</v>
      </c>
      <c r="G149" s="55">
        <v>7</v>
      </c>
      <c r="H149" s="43">
        <v>27.559055118110237</v>
      </c>
    </row>
    <row r="150" spans="2:8">
      <c r="B150" s="16">
        <v>5108600</v>
      </c>
      <c r="C150" s="504" t="s">
        <v>141</v>
      </c>
      <c r="D150" s="291">
        <v>272</v>
      </c>
      <c r="E150" s="501">
        <v>8</v>
      </c>
      <c r="F150" s="293" t="s">
        <v>704</v>
      </c>
      <c r="G150" s="293">
        <v>8</v>
      </c>
      <c r="H150" s="35">
        <v>29.411764705882351</v>
      </c>
    </row>
    <row r="151" spans="2:8">
      <c r="B151" t="s">
        <v>275</v>
      </c>
      <c r="D151" s="17"/>
      <c r="E151" s="17"/>
      <c r="F151" s="17"/>
      <c r="G151" s="145"/>
      <c r="H151" s="515"/>
    </row>
    <row r="153" spans="2:8">
      <c r="B153" s="17" t="s">
        <v>206</v>
      </c>
    </row>
    <row r="154" spans="2:8">
      <c r="B154" s="19" t="s">
        <v>505</v>
      </c>
    </row>
    <row r="155" spans="2:8">
      <c r="B155" s="424" t="s">
        <v>514</v>
      </c>
    </row>
    <row r="156" spans="2:8">
      <c r="B156" s="424" t="s">
        <v>515</v>
      </c>
    </row>
    <row r="157" spans="2:8">
      <c r="B157" t="s">
        <v>506</v>
      </c>
    </row>
    <row r="158" spans="2:8">
      <c r="B158" t="s">
        <v>692</v>
      </c>
    </row>
  </sheetData>
  <mergeCells count="1">
    <mergeCell ref="B1:H1"/>
  </mergeCells>
  <hyperlinks>
    <hyperlink ref="B6" location="ÍNDICE!A1" display="VOLTAR"/>
    <hyperlink ref="B155" r:id="rId1" display="https://datasus.saude.gov.br/nascidos-vivos-desde-1994"/>
    <hyperlink ref="B156" r:id="rId2" display="https://datasus.saude.gov.br/mortalidade-desde-1996-pela-cid-10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theme="9"/>
  </sheetPr>
  <dimension ref="B1:F157"/>
  <sheetViews>
    <sheetView showGridLines="0" workbookViewId="0">
      <selection activeCell="D13" sqref="D13"/>
    </sheetView>
  </sheetViews>
  <sheetFormatPr defaultRowHeight="15"/>
  <cols>
    <col min="3" max="3" width="30" bestFit="1" customWidth="1"/>
    <col min="4" max="5" width="18.85546875" customWidth="1"/>
    <col min="6" max="6" width="21.710937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122"/>
      <c r="C2" s="122"/>
      <c r="D2" s="122"/>
      <c r="E2" s="122"/>
      <c r="F2" s="122"/>
    </row>
    <row r="3" spans="2:6">
      <c r="B3" s="20" t="s">
        <v>471</v>
      </c>
    </row>
    <row r="4" spans="2:6">
      <c r="B4" s="20" t="s">
        <v>664</v>
      </c>
    </row>
    <row r="5" spans="2:6">
      <c r="B5" s="21">
        <v>2021</v>
      </c>
    </row>
    <row r="6" spans="2:6">
      <c r="B6" s="102" t="s">
        <v>302</v>
      </c>
    </row>
    <row r="7" spans="2:6">
      <c r="E7" s="562"/>
    </row>
    <row r="8" spans="2:6" ht="45">
      <c r="B8" s="15" t="s">
        <v>186</v>
      </c>
      <c r="C8" s="1" t="s">
        <v>0</v>
      </c>
      <c r="D8" s="36" t="s">
        <v>613</v>
      </c>
      <c r="E8" s="36" t="s">
        <v>306</v>
      </c>
      <c r="F8" s="42" t="s">
        <v>612</v>
      </c>
    </row>
    <row r="9" spans="2:6">
      <c r="B9" s="14">
        <v>5100102</v>
      </c>
      <c r="C9" s="2" t="s">
        <v>1</v>
      </c>
      <c r="D9" s="9">
        <v>1772</v>
      </c>
      <c r="E9" s="55">
        <v>5</v>
      </c>
      <c r="F9" s="43">
        <v>2.8216704288939054</v>
      </c>
    </row>
    <row r="10" spans="2:6">
      <c r="B10" s="14">
        <v>5100201</v>
      </c>
      <c r="C10" s="2" t="s">
        <v>2</v>
      </c>
      <c r="D10" s="9">
        <v>11032</v>
      </c>
      <c r="E10" s="511">
        <v>31</v>
      </c>
      <c r="F10" s="43">
        <v>2.810007251631617</v>
      </c>
    </row>
    <row r="11" spans="2:6">
      <c r="B11" s="14">
        <v>5100250</v>
      </c>
      <c r="C11" s="2" t="s">
        <v>3</v>
      </c>
      <c r="D11" s="9">
        <v>20072</v>
      </c>
      <c r="E11" s="511">
        <v>50</v>
      </c>
      <c r="F11" s="43">
        <v>2.4910322837783978</v>
      </c>
    </row>
    <row r="12" spans="2:6">
      <c r="B12" s="14">
        <v>5100300</v>
      </c>
      <c r="C12" s="2" t="s">
        <v>4</v>
      </c>
      <c r="D12" s="9">
        <v>7733</v>
      </c>
      <c r="E12" s="511">
        <v>12</v>
      </c>
      <c r="F12" s="43">
        <v>1.5517910254752358</v>
      </c>
    </row>
    <row r="13" spans="2:6">
      <c r="B13" s="14">
        <v>5100359</v>
      </c>
      <c r="C13" s="2" t="s">
        <v>5</v>
      </c>
      <c r="D13" s="9">
        <v>2851</v>
      </c>
      <c r="E13" s="511">
        <v>10</v>
      </c>
      <c r="F13" s="43">
        <v>3.5075412136092599</v>
      </c>
    </row>
    <row r="14" spans="2:6">
      <c r="B14" s="14">
        <v>5100409</v>
      </c>
      <c r="C14" s="2" t="s">
        <v>6</v>
      </c>
      <c r="D14" s="9">
        <v>4852</v>
      </c>
      <c r="E14" s="511">
        <v>17</v>
      </c>
      <c r="F14" s="43">
        <v>3.5037098103874693</v>
      </c>
    </row>
    <row r="15" spans="2:6">
      <c r="B15" s="14">
        <v>5100508</v>
      </c>
      <c r="C15" s="2" t="s">
        <v>7</v>
      </c>
      <c r="D15" s="9">
        <v>4116</v>
      </c>
      <c r="E15" s="511">
        <v>7</v>
      </c>
      <c r="F15" s="43">
        <v>1.7006802721088434</v>
      </c>
    </row>
    <row r="16" spans="2:6">
      <c r="B16" s="14">
        <v>5100607</v>
      </c>
      <c r="C16" s="2" t="s">
        <v>8</v>
      </c>
      <c r="D16" s="9">
        <v>5202</v>
      </c>
      <c r="E16" s="511">
        <v>6</v>
      </c>
      <c r="F16" s="43">
        <v>1.1534025374855825</v>
      </c>
    </row>
    <row r="17" spans="2:6">
      <c r="B17" s="14">
        <v>5100805</v>
      </c>
      <c r="C17" s="2" t="s">
        <v>9</v>
      </c>
      <c r="D17" s="9">
        <v>4248</v>
      </c>
      <c r="E17" s="511">
        <v>9</v>
      </c>
      <c r="F17" s="43">
        <v>2.1186440677966103</v>
      </c>
    </row>
    <row r="18" spans="2:6">
      <c r="B18" s="14">
        <v>5101001</v>
      </c>
      <c r="C18" s="2" t="s">
        <v>10</v>
      </c>
      <c r="D18" s="9">
        <v>1067</v>
      </c>
      <c r="E18" s="511">
        <v>3</v>
      </c>
      <c r="F18" s="43">
        <v>2.8116213683223994</v>
      </c>
    </row>
    <row r="19" spans="2:6">
      <c r="B19" s="14">
        <v>5101209</v>
      </c>
      <c r="C19" s="2" t="s">
        <v>11</v>
      </c>
      <c r="D19" s="9">
        <v>273</v>
      </c>
      <c r="E19" s="511">
        <v>0</v>
      </c>
      <c r="F19" s="43">
        <v>0</v>
      </c>
    </row>
    <row r="20" spans="2:6">
      <c r="B20" s="14">
        <v>5101258</v>
      </c>
      <c r="C20" s="2" t="s">
        <v>12</v>
      </c>
      <c r="D20" s="9">
        <v>6484</v>
      </c>
      <c r="E20" s="511">
        <v>16</v>
      </c>
      <c r="F20" s="43">
        <v>2.4676125848241828</v>
      </c>
    </row>
    <row r="21" spans="2:6">
      <c r="B21" s="14">
        <v>5101308</v>
      </c>
      <c r="C21" s="2" t="s">
        <v>13</v>
      </c>
      <c r="D21" s="9">
        <v>3305</v>
      </c>
      <c r="E21" s="511">
        <v>8</v>
      </c>
      <c r="F21" s="43">
        <v>2.4205748865355519</v>
      </c>
    </row>
    <row r="22" spans="2:6">
      <c r="B22" s="14">
        <v>5101407</v>
      </c>
      <c r="C22" s="2" t="s">
        <v>14</v>
      </c>
      <c r="D22" s="9">
        <v>9616</v>
      </c>
      <c r="E22" s="511">
        <v>30</v>
      </c>
      <c r="F22" s="43">
        <v>3.1198003327787021</v>
      </c>
    </row>
    <row r="23" spans="2:6">
      <c r="B23" s="14">
        <v>5101605</v>
      </c>
      <c r="C23" s="2" t="s">
        <v>15</v>
      </c>
      <c r="D23" s="9">
        <v>2734</v>
      </c>
      <c r="E23" s="511">
        <v>6</v>
      </c>
      <c r="F23" s="43">
        <v>2.1945866861741039</v>
      </c>
    </row>
    <row r="24" spans="2:6">
      <c r="B24" s="14">
        <v>5101704</v>
      </c>
      <c r="C24" s="2" t="s">
        <v>16</v>
      </c>
      <c r="D24" s="9">
        <v>14775</v>
      </c>
      <c r="E24" s="511">
        <v>13</v>
      </c>
      <c r="F24" s="43">
        <v>0.87986463620981381</v>
      </c>
    </row>
    <row r="25" spans="2:6">
      <c r="B25" s="14">
        <v>5101803</v>
      </c>
      <c r="C25" s="2" t="s">
        <v>17</v>
      </c>
      <c r="D25" s="9">
        <v>23274</v>
      </c>
      <c r="E25" s="511">
        <v>60</v>
      </c>
      <c r="F25" s="43">
        <v>2.5779840164990979</v>
      </c>
    </row>
    <row r="26" spans="2:6">
      <c r="B26" s="14">
        <v>5101852</v>
      </c>
      <c r="C26" s="2" t="s">
        <v>18</v>
      </c>
      <c r="D26" s="9">
        <v>2777</v>
      </c>
      <c r="E26" s="511">
        <v>6</v>
      </c>
      <c r="F26" s="43">
        <v>2.1606049693914295</v>
      </c>
    </row>
    <row r="27" spans="2:6">
      <c r="B27" s="14">
        <v>5101902</v>
      </c>
      <c r="C27" s="2" t="s">
        <v>19</v>
      </c>
      <c r="D27" s="9">
        <v>8612</v>
      </c>
      <c r="E27" s="511">
        <v>17</v>
      </c>
      <c r="F27" s="43">
        <v>1.9739897816999536</v>
      </c>
    </row>
    <row r="28" spans="2:6">
      <c r="B28" s="14">
        <v>5102504</v>
      </c>
      <c r="C28" s="2" t="s">
        <v>20</v>
      </c>
      <c r="D28" s="9">
        <v>35953</v>
      </c>
      <c r="E28" s="511">
        <v>83</v>
      </c>
      <c r="F28" s="43">
        <v>2.3085695213195003</v>
      </c>
    </row>
    <row r="29" spans="2:6">
      <c r="B29" s="14">
        <v>5102603</v>
      </c>
      <c r="C29" s="2" t="s">
        <v>21</v>
      </c>
      <c r="D29" s="9">
        <v>5713</v>
      </c>
      <c r="E29" s="511">
        <v>10</v>
      </c>
      <c r="F29" s="43">
        <v>1.7503938386136881</v>
      </c>
    </row>
    <row r="30" spans="2:6">
      <c r="B30" s="14">
        <v>5102637</v>
      </c>
      <c r="C30" s="2" t="s">
        <v>22</v>
      </c>
      <c r="D30" s="9">
        <v>16500</v>
      </c>
      <c r="E30" s="511">
        <v>49</v>
      </c>
      <c r="F30" s="43">
        <v>2.9696969696969697</v>
      </c>
    </row>
    <row r="31" spans="2:6">
      <c r="B31" s="14">
        <v>5102678</v>
      </c>
      <c r="C31" s="2" t="s">
        <v>23</v>
      </c>
      <c r="D31" s="9">
        <v>18378</v>
      </c>
      <c r="E31" s="511">
        <v>40</v>
      </c>
      <c r="F31" s="43">
        <v>2.1765153988464467</v>
      </c>
    </row>
    <row r="32" spans="2:6">
      <c r="B32" s="14">
        <v>5102686</v>
      </c>
      <c r="C32" s="2" t="s">
        <v>24</v>
      </c>
      <c r="D32" s="9">
        <v>3262</v>
      </c>
      <c r="E32" s="511">
        <v>2</v>
      </c>
      <c r="F32" s="43">
        <v>0.61312078479460452</v>
      </c>
    </row>
    <row r="33" spans="2:6">
      <c r="B33" s="14">
        <v>5102694</v>
      </c>
      <c r="C33" s="2" t="s">
        <v>25</v>
      </c>
      <c r="D33" s="9">
        <v>1757</v>
      </c>
      <c r="E33" s="511">
        <v>2</v>
      </c>
      <c r="F33" s="43">
        <v>1.1383039271485487</v>
      </c>
    </row>
    <row r="34" spans="2:6">
      <c r="B34" s="14">
        <v>5102702</v>
      </c>
      <c r="C34" s="2" t="s">
        <v>26</v>
      </c>
      <c r="D34" s="9">
        <v>8596</v>
      </c>
      <c r="E34" s="511">
        <v>36</v>
      </c>
      <c r="F34" s="43">
        <v>4.1879944160074452</v>
      </c>
    </row>
    <row r="35" spans="2:6">
      <c r="B35" s="14">
        <v>5102793</v>
      </c>
      <c r="C35" s="2" t="s">
        <v>27</v>
      </c>
      <c r="D35" s="9">
        <v>3320</v>
      </c>
      <c r="E35" s="511">
        <v>8</v>
      </c>
      <c r="F35" s="43">
        <v>2.4096385542168677</v>
      </c>
    </row>
    <row r="36" spans="2:6">
      <c r="B36" s="14">
        <v>5102850</v>
      </c>
      <c r="C36" s="2" t="s">
        <v>28</v>
      </c>
      <c r="D36" s="9">
        <v>3322</v>
      </c>
      <c r="E36" s="511">
        <v>8</v>
      </c>
      <c r="F36" s="43">
        <v>2.4081878386514148</v>
      </c>
    </row>
    <row r="37" spans="2:6">
      <c r="B37" s="14">
        <v>5103007</v>
      </c>
      <c r="C37" s="2" t="s">
        <v>29</v>
      </c>
      <c r="D37" s="9">
        <v>7848</v>
      </c>
      <c r="E37" s="511">
        <v>18</v>
      </c>
      <c r="F37" s="43">
        <v>2.2935779816513762</v>
      </c>
    </row>
    <row r="38" spans="2:6">
      <c r="B38" s="14">
        <v>5103056</v>
      </c>
      <c r="C38" s="2" t="s">
        <v>30</v>
      </c>
      <c r="D38" s="9">
        <v>4770</v>
      </c>
      <c r="E38" s="511">
        <v>6</v>
      </c>
      <c r="F38" s="43">
        <v>1.2578616352201257</v>
      </c>
    </row>
    <row r="39" spans="2:6">
      <c r="B39" s="14">
        <v>5103106</v>
      </c>
      <c r="C39" s="2" t="s">
        <v>31</v>
      </c>
      <c r="D39" s="9">
        <v>2091</v>
      </c>
      <c r="E39" s="511">
        <v>6</v>
      </c>
      <c r="F39" s="43">
        <v>2.8694404591104736</v>
      </c>
    </row>
    <row r="40" spans="2:6">
      <c r="B40" s="14">
        <v>5103205</v>
      </c>
      <c r="C40" s="2" t="s">
        <v>32</v>
      </c>
      <c r="D40" s="9">
        <v>13075</v>
      </c>
      <c r="E40" s="511">
        <v>39</v>
      </c>
      <c r="F40" s="43">
        <v>2.9827915869980881</v>
      </c>
    </row>
    <row r="41" spans="2:6">
      <c r="B41" s="14">
        <v>5103254</v>
      </c>
      <c r="C41" s="2" t="s">
        <v>33</v>
      </c>
      <c r="D41" s="9">
        <v>17135</v>
      </c>
      <c r="E41" s="511">
        <v>30</v>
      </c>
      <c r="F41" s="43">
        <v>1.7508024511234317</v>
      </c>
    </row>
    <row r="42" spans="2:6">
      <c r="B42" s="14">
        <v>5103304</v>
      </c>
      <c r="C42" s="2" t="s">
        <v>34</v>
      </c>
      <c r="D42" s="9">
        <v>8234</v>
      </c>
      <c r="E42" s="511">
        <v>17</v>
      </c>
      <c r="F42" s="43">
        <v>2.0646101530240468</v>
      </c>
    </row>
    <row r="43" spans="2:6">
      <c r="B43" s="14">
        <v>5103353</v>
      </c>
      <c r="C43" s="2" t="s">
        <v>35</v>
      </c>
      <c r="D43" s="9">
        <v>13120</v>
      </c>
      <c r="E43" s="511">
        <v>43</v>
      </c>
      <c r="F43" s="43">
        <v>3.2774390243902438</v>
      </c>
    </row>
    <row r="44" spans="2:6">
      <c r="B44" s="14">
        <v>5103361</v>
      </c>
      <c r="C44" s="2" t="s">
        <v>36</v>
      </c>
      <c r="D44" s="9">
        <v>1832</v>
      </c>
      <c r="E44" s="511">
        <v>4</v>
      </c>
      <c r="F44" s="43">
        <v>2.1834061135371177</v>
      </c>
    </row>
    <row r="45" spans="2:6">
      <c r="B45" s="14">
        <v>5103379</v>
      </c>
      <c r="C45" s="2" t="s">
        <v>37</v>
      </c>
      <c r="D45" s="9">
        <v>8722</v>
      </c>
      <c r="E45" s="511">
        <v>11</v>
      </c>
      <c r="F45" s="43">
        <v>1.2611786287548727</v>
      </c>
    </row>
    <row r="46" spans="2:6">
      <c r="B46" s="14">
        <v>5103403</v>
      </c>
      <c r="C46" s="2" t="s">
        <v>38</v>
      </c>
      <c r="D46" s="9">
        <v>247439</v>
      </c>
      <c r="E46" s="511">
        <v>493</v>
      </c>
      <c r="F46" s="43">
        <v>1.9924102506072203</v>
      </c>
    </row>
    <row r="47" spans="2:6">
      <c r="B47" s="14">
        <v>5103437</v>
      </c>
      <c r="C47" s="2" t="s">
        <v>39</v>
      </c>
      <c r="D47" s="9">
        <v>1872</v>
      </c>
      <c r="E47" s="511">
        <v>5</v>
      </c>
      <c r="F47" s="43">
        <v>2.6709401709401708</v>
      </c>
    </row>
    <row r="48" spans="2:6">
      <c r="B48" s="14">
        <v>5103452</v>
      </c>
      <c r="C48" s="2" t="s">
        <v>40</v>
      </c>
      <c r="D48" s="9">
        <v>3943</v>
      </c>
      <c r="E48" s="511">
        <v>8</v>
      </c>
      <c r="F48" s="43">
        <v>2.0289119959421757</v>
      </c>
    </row>
    <row r="49" spans="2:6">
      <c r="B49" s="14">
        <v>5103502</v>
      </c>
      <c r="C49" s="2" t="s">
        <v>41</v>
      </c>
      <c r="D49" s="9">
        <v>9016</v>
      </c>
      <c r="E49" s="511">
        <v>19</v>
      </c>
      <c r="F49" s="43">
        <v>2.1073646850044363</v>
      </c>
    </row>
    <row r="50" spans="2:6">
      <c r="B50" s="14">
        <v>5103601</v>
      </c>
      <c r="C50" s="2" t="s">
        <v>42</v>
      </c>
      <c r="D50" s="9">
        <v>2815</v>
      </c>
      <c r="E50" s="511">
        <v>7</v>
      </c>
      <c r="F50" s="43">
        <v>2.4866785079928952</v>
      </c>
    </row>
    <row r="51" spans="2:6">
      <c r="B51" s="14">
        <v>5103700</v>
      </c>
      <c r="C51" s="2" t="s">
        <v>43</v>
      </c>
      <c r="D51" s="9">
        <v>5750</v>
      </c>
      <c r="E51" s="511">
        <v>11</v>
      </c>
      <c r="F51" s="43">
        <v>1.9130434782608696</v>
      </c>
    </row>
    <row r="52" spans="2:6">
      <c r="B52" s="14">
        <v>5103809</v>
      </c>
      <c r="C52" s="2" t="s">
        <v>44</v>
      </c>
      <c r="D52" s="9">
        <v>1211</v>
      </c>
      <c r="E52" s="511">
        <v>3</v>
      </c>
      <c r="F52" s="43">
        <v>2.4772914946325351</v>
      </c>
    </row>
    <row r="53" spans="2:6">
      <c r="B53" s="14">
        <v>5103858</v>
      </c>
      <c r="C53" s="2" t="s">
        <v>45</v>
      </c>
      <c r="D53" s="9">
        <v>3281</v>
      </c>
      <c r="E53" s="511">
        <v>2</v>
      </c>
      <c r="F53" s="43">
        <v>0.6095702529716549</v>
      </c>
    </row>
    <row r="54" spans="2:6">
      <c r="B54" s="14">
        <v>5103908</v>
      </c>
      <c r="C54" s="2" t="s">
        <v>46</v>
      </c>
      <c r="D54" s="9">
        <v>2030</v>
      </c>
      <c r="E54" s="511">
        <v>4</v>
      </c>
      <c r="F54" s="43">
        <v>1.9704433497536944</v>
      </c>
    </row>
    <row r="55" spans="2:6">
      <c r="B55" s="14">
        <v>5103957</v>
      </c>
      <c r="C55" s="2" t="s">
        <v>47</v>
      </c>
      <c r="D55" s="9">
        <v>1015</v>
      </c>
      <c r="E55" s="511">
        <v>4</v>
      </c>
      <c r="F55" s="43">
        <v>3.9408866995073888</v>
      </c>
    </row>
    <row r="56" spans="2:6">
      <c r="B56" s="14">
        <v>5104104</v>
      </c>
      <c r="C56" s="2" t="s">
        <v>48</v>
      </c>
      <c r="D56" s="9">
        <v>14665</v>
      </c>
      <c r="E56" s="511">
        <v>44</v>
      </c>
      <c r="F56" s="43">
        <v>3.0003409478349812</v>
      </c>
    </row>
    <row r="57" spans="2:6">
      <c r="B57" s="14">
        <v>5104203</v>
      </c>
      <c r="C57" s="2" t="s">
        <v>49</v>
      </c>
      <c r="D57" s="9">
        <v>5397</v>
      </c>
      <c r="E57" s="511">
        <v>15</v>
      </c>
      <c r="F57" s="43">
        <v>2.7793218454697053</v>
      </c>
    </row>
    <row r="58" spans="2:6">
      <c r="B58" s="14">
        <v>5104500</v>
      </c>
      <c r="C58" s="2" t="s">
        <v>50</v>
      </c>
      <c r="D58" s="9">
        <v>1051</v>
      </c>
      <c r="E58" s="511">
        <v>1</v>
      </c>
      <c r="F58" s="43">
        <v>0.95147478591817325</v>
      </c>
    </row>
    <row r="59" spans="2:6">
      <c r="B59" s="14">
        <v>5104526</v>
      </c>
      <c r="C59" s="2" t="s">
        <v>51</v>
      </c>
      <c r="D59" s="9">
        <v>4130</v>
      </c>
      <c r="E59" s="511">
        <v>8</v>
      </c>
      <c r="F59" s="43">
        <v>1.937046004842615</v>
      </c>
    </row>
    <row r="60" spans="2:6">
      <c r="B60" s="14">
        <v>5104542</v>
      </c>
      <c r="C60" s="2" t="s">
        <v>52</v>
      </c>
      <c r="D60" s="9">
        <v>2732</v>
      </c>
      <c r="E60" s="511">
        <v>3</v>
      </c>
      <c r="F60" s="43">
        <v>1.0980966325036603</v>
      </c>
    </row>
    <row r="61" spans="2:6">
      <c r="B61" s="14">
        <v>5104559</v>
      </c>
      <c r="C61" s="2" t="s">
        <v>53</v>
      </c>
      <c r="D61" s="9">
        <v>1296</v>
      </c>
      <c r="E61" s="511">
        <v>4</v>
      </c>
      <c r="F61" s="43">
        <v>3.0864197530864197</v>
      </c>
    </row>
    <row r="62" spans="2:6">
      <c r="B62" s="14">
        <v>5104609</v>
      </c>
      <c r="C62" s="2" t="s">
        <v>54</v>
      </c>
      <c r="D62" s="9">
        <v>5437</v>
      </c>
      <c r="E62" s="511">
        <v>11</v>
      </c>
      <c r="F62" s="43">
        <v>2.0231745447857272</v>
      </c>
    </row>
    <row r="63" spans="2:6">
      <c r="B63" s="14">
        <v>5104807</v>
      </c>
      <c r="C63" s="2" t="s">
        <v>55</v>
      </c>
      <c r="D63" s="9">
        <v>10445</v>
      </c>
      <c r="E63" s="511">
        <v>34</v>
      </c>
      <c r="F63" s="43">
        <v>3.2551460028721877</v>
      </c>
    </row>
    <row r="64" spans="2:6">
      <c r="B64" s="14">
        <v>5104906</v>
      </c>
      <c r="C64" s="2" t="s">
        <v>56</v>
      </c>
      <c r="D64" s="9">
        <v>3112</v>
      </c>
      <c r="E64" s="511">
        <v>9</v>
      </c>
      <c r="F64" s="43">
        <v>2.8920308483290489</v>
      </c>
    </row>
    <row r="65" spans="2:6">
      <c r="B65" s="14">
        <v>5105002</v>
      </c>
      <c r="C65" s="2" t="s">
        <v>57</v>
      </c>
      <c r="D65" s="9">
        <v>2924</v>
      </c>
      <c r="E65" s="511">
        <v>9</v>
      </c>
      <c r="F65" s="43">
        <v>3.0779753761969904</v>
      </c>
    </row>
    <row r="66" spans="2:6">
      <c r="B66" s="14">
        <v>5105101</v>
      </c>
      <c r="C66" s="2" t="s">
        <v>58</v>
      </c>
      <c r="D66" s="9">
        <v>14001</v>
      </c>
      <c r="E66" s="511">
        <v>43</v>
      </c>
      <c r="F66" s="43">
        <v>3.071209199342904</v>
      </c>
    </row>
    <row r="67" spans="2:6">
      <c r="B67" s="14">
        <v>5105150</v>
      </c>
      <c r="C67" s="2" t="s">
        <v>59</v>
      </c>
      <c r="D67" s="9">
        <v>15631</v>
      </c>
      <c r="E67" s="511">
        <v>41</v>
      </c>
      <c r="F67" s="43">
        <v>2.6229927707760221</v>
      </c>
    </row>
    <row r="68" spans="2:6">
      <c r="B68" s="14">
        <v>5105176</v>
      </c>
      <c r="C68" s="2" t="s">
        <v>60</v>
      </c>
      <c r="D68" s="9">
        <v>7121</v>
      </c>
      <c r="E68" s="511">
        <v>10</v>
      </c>
      <c r="F68" s="43">
        <v>1.4042971492767871</v>
      </c>
    </row>
    <row r="69" spans="2:6">
      <c r="B69" s="14">
        <v>5105200</v>
      </c>
      <c r="C69" s="2" t="s">
        <v>61</v>
      </c>
      <c r="D69" s="9">
        <v>3904</v>
      </c>
      <c r="E69" s="511">
        <v>10</v>
      </c>
      <c r="F69" s="43">
        <v>2.5614754098360653</v>
      </c>
    </row>
    <row r="70" spans="2:6">
      <c r="B70" s="14">
        <v>5105234</v>
      </c>
      <c r="C70" s="2" t="s">
        <v>62</v>
      </c>
      <c r="D70" s="9">
        <v>2504</v>
      </c>
      <c r="E70" s="511">
        <v>4</v>
      </c>
      <c r="F70" s="43">
        <v>1.5974440894568689</v>
      </c>
    </row>
    <row r="71" spans="2:6">
      <c r="B71" s="14">
        <v>5105259</v>
      </c>
      <c r="C71" s="2" t="s">
        <v>63</v>
      </c>
      <c r="D71" s="9">
        <v>34874</v>
      </c>
      <c r="E71" s="511">
        <v>82</v>
      </c>
      <c r="F71" s="43">
        <v>2.3513219017032747</v>
      </c>
    </row>
    <row r="72" spans="2:6">
      <c r="B72" s="14">
        <v>5105309</v>
      </c>
      <c r="C72" s="2" t="s">
        <v>64</v>
      </c>
      <c r="D72" s="9">
        <v>747</v>
      </c>
      <c r="E72" s="511">
        <v>3</v>
      </c>
      <c r="F72" s="43">
        <v>4.0160642570281118</v>
      </c>
    </row>
    <row r="73" spans="2:6">
      <c r="B73" s="14">
        <v>5105580</v>
      </c>
      <c r="C73" s="2" t="s">
        <v>65</v>
      </c>
      <c r="D73" s="9">
        <v>3563</v>
      </c>
      <c r="E73" s="511">
        <v>14</v>
      </c>
      <c r="F73" s="43">
        <v>3.9292730844793708</v>
      </c>
    </row>
    <row r="74" spans="2:6">
      <c r="B74" s="14">
        <v>5105606</v>
      </c>
      <c r="C74" s="2" t="s">
        <v>66</v>
      </c>
      <c r="D74" s="9">
        <v>6882</v>
      </c>
      <c r="E74" s="511">
        <v>24</v>
      </c>
      <c r="F74" s="43">
        <v>3.4873583260680037</v>
      </c>
    </row>
    <row r="75" spans="2:6">
      <c r="B75" s="14">
        <v>5105622</v>
      </c>
      <c r="C75" s="2" t="s">
        <v>67</v>
      </c>
      <c r="D75" s="9">
        <v>11080</v>
      </c>
      <c r="E75" s="511">
        <v>21</v>
      </c>
      <c r="F75" s="43">
        <v>1.8953068592057762</v>
      </c>
    </row>
    <row r="76" spans="2:6">
      <c r="B76" s="14">
        <v>5105903</v>
      </c>
      <c r="C76" s="2" t="s">
        <v>68</v>
      </c>
      <c r="D76" s="9">
        <v>5588</v>
      </c>
      <c r="E76" s="511">
        <v>12</v>
      </c>
      <c r="F76" s="43">
        <v>2.1474588403722263</v>
      </c>
    </row>
    <row r="77" spans="2:6">
      <c r="B77" s="14">
        <v>5106000</v>
      </c>
      <c r="C77" s="2" t="s">
        <v>69</v>
      </c>
      <c r="D77" s="9">
        <v>2029</v>
      </c>
      <c r="E77" s="511">
        <v>8</v>
      </c>
      <c r="F77" s="43">
        <v>3.9428289797930018</v>
      </c>
    </row>
    <row r="78" spans="2:6">
      <c r="B78" s="14">
        <v>5106109</v>
      </c>
      <c r="C78" s="2" t="s">
        <v>70</v>
      </c>
      <c r="D78" s="9">
        <v>4283</v>
      </c>
      <c r="E78" s="511">
        <v>15</v>
      </c>
      <c r="F78" s="43">
        <v>3.5022180714452489</v>
      </c>
    </row>
    <row r="79" spans="2:6">
      <c r="B79" s="14">
        <v>5106158</v>
      </c>
      <c r="C79" s="2" t="s">
        <v>71</v>
      </c>
      <c r="D79" s="9">
        <v>6602</v>
      </c>
      <c r="E79" s="511">
        <v>15</v>
      </c>
      <c r="F79" s="43">
        <v>2.2720387761284457</v>
      </c>
    </row>
    <row r="80" spans="2:6">
      <c r="B80" s="14">
        <v>5106208</v>
      </c>
      <c r="C80" s="2" t="s">
        <v>72</v>
      </c>
      <c r="D80" s="9">
        <v>1281</v>
      </c>
      <c r="E80" s="511">
        <v>4</v>
      </c>
      <c r="F80" s="43">
        <v>3.1225604996096799</v>
      </c>
    </row>
    <row r="81" spans="2:6">
      <c r="B81" s="14">
        <v>5106216</v>
      </c>
      <c r="C81" s="2" t="s">
        <v>73</v>
      </c>
      <c r="D81" s="9">
        <v>4806</v>
      </c>
      <c r="E81" s="511">
        <v>9</v>
      </c>
      <c r="F81" s="43">
        <v>1.8726591760299625</v>
      </c>
    </row>
    <row r="82" spans="2:6">
      <c r="B82" s="14">
        <v>5108808</v>
      </c>
      <c r="C82" s="2" t="s">
        <v>74</v>
      </c>
      <c r="D82" s="9">
        <v>1538</v>
      </c>
      <c r="E82" s="511">
        <v>2</v>
      </c>
      <c r="F82" s="43">
        <v>1.3003901170351106</v>
      </c>
    </row>
    <row r="83" spans="2:6">
      <c r="B83" s="14">
        <v>5106182</v>
      </c>
      <c r="C83" s="2" t="s">
        <v>75</v>
      </c>
      <c r="D83" s="9">
        <v>2848</v>
      </c>
      <c r="E83" s="511">
        <v>2</v>
      </c>
      <c r="F83" s="43">
        <v>0.70224719101123589</v>
      </c>
    </row>
    <row r="84" spans="2:6">
      <c r="B84" s="14">
        <v>5108857</v>
      </c>
      <c r="C84" s="2" t="s">
        <v>76</v>
      </c>
      <c r="D84" s="9">
        <v>1358</v>
      </c>
      <c r="E84" s="511">
        <v>0</v>
      </c>
      <c r="F84" s="43">
        <v>0</v>
      </c>
    </row>
    <row r="85" spans="2:6">
      <c r="B85" s="14">
        <v>5108907</v>
      </c>
      <c r="C85" s="2" t="s">
        <v>77</v>
      </c>
      <c r="D85" s="9">
        <v>3706</v>
      </c>
      <c r="E85" s="511">
        <v>8</v>
      </c>
      <c r="F85" s="43">
        <v>2.1586616297895307</v>
      </c>
    </row>
    <row r="86" spans="2:6">
      <c r="B86" s="14">
        <v>5108956</v>
      </c>
      <c r="C86" s="2" t="s">
        <v>78</v>
      </c>
      <c r="D86" s="9">
        <v>3779</v>
      </c>
      <c r="E86" s="511">
        <v>10</v>
      </c>
      <c r="F86" s="43">
        <v>2.6462026991267531</v>
      </c>
    </row>
    <row r="87" spans="2:6">
      <c r="B87" s="14">
        <v>5106224</v>
      </c>
      <c r="C87" s="2" t="s">
        <v>79</v>
      </c>
      <c r="D87" s="9">
        <v>24279</v>
      </c>
      <c r="E87" s="511">
        <v>54</v>
      </c>
      <c r="F87" s="43">
        <v>2.2241443222537995</v>
      </c>
    </row>
    <row r="88" spans="2:6">
      <c r="B88" s="14">
        <v>5106174</v>
      </c>
      <c r="C88" s="2" t="s">
        <v>80</v>
      </c>
      <c r="D88" s="9">
        <v>1479</v>
      </c>
      <c r="E88" s="511">
        <v>2</v>
      </c>
      <c r="F88" s="43">
        <v>1.3522650439486139</v>
      </c>
    </row>
    <row r="89" spans="2:6">
      <c r="B89" s="14">
        <v>5106232</v>
      </c>
      <c r="C89" s="2" t="s">
        <v>81</v>
      </c>
      <c r="D89" s="9">
        <v>8319</v>
      </c>
      <c r="E89" s="511">
        <v>18</v>
      </c>
      <c r="F89" s="43">
        <v>2.163721601153985</v>
      </c>
    </row>
    <row r="90" spans="2:6">
      <c r="B90" s="14">
        <v>5106190</v>
      </c>
      <c r="C90" s="2" t="s">
        <v>82</v>
      </c>
      <c r="D90" s="9">
        <v>1411</v>
      </c>
      <c r="E90" s="511">
        <v>3</v>
      </c>
      <c r="F90" s="43">
        <v>2.1261516654854713</v>
      </c>
    </row>
    <row r="91" spans="2:6">
      <c r="B91" s="14">
        <v>5106240</v>
      </c>
      <c r="C91" s="2" t="s">
        <v>83</v>
      </c>
      <c r="D91" s="9">
        <v>5091</v>
      </c>
      <c r="E91" s="511">
        <v>11</v>
      </c>
      <c r="F91" s="43">
        <v>2.1606757022196033</v>
      </c>
    </row>
    <row r="92" spans="2:6">
      <c r="B92" s="14">
        <v>5106257</v>
      </c>
      <c r="C92" s="2" t="s">
        <v>84</v>
      </c>
      <c r="D92" s="9">
        <v>8133</v>
      </c>
      <c r="E92" s="511">
        <v>17</v>
      </c>
      <c r="F92" s="43">
        <v>2.0902496003934585</v>
      </c>
    </row>
    <row r="93" spans="2:6">
      <c r="B93" s="14">
        <v>5106273</v>
      </c>
      <c r="C93" s="2" t="s">
        <v>85</v>
      </c>
      <c r="D93" s="9">
        <v>1349</v>
      </c>
      <c r="E93" s="511">
        <v>0</v>
      </c>
      <c r="F93" s="43">
        <v>0</v>
      </c>
    </row>
    <row r="94" spans="2:6">
      <c r="B94" s="14">
        <v>5106265</v>
      </c>
      <c r="C94" s="2" t="s">
        <v>86</v>
      </c>
      <c r="D94" s="9">
        <v>3819</v>
      </c>
      <c r="E94" s="511">
        <v>9</v>
      </c>
      <c r="F94" s="43">
        <v>2.356637863315004</v>
      </c>
    </row>
    <row r="95" spans="2:6">
      <c r="B95" s="14">
        <v>5106315</v>
      </c>
      <c r="C95" s="2" t="s">
        <v>87</v>
      </c>
      <c r="D95" s="9">
        <v>1063</v>
      </c>
      <c r="E95" s="511">
        <v>6</v>
      </c>
      <c r="F95" s="43">
        <v>5.644402634054563</v>
      </c>
    </row>
    <row r="96" spans="2:6">
      <c r="B96" s="14">
        <v>5106281</v>
      </c>
      <c r="C96" s="2" t="s">
        <v>88</v>
      </c>
      <c r="D96" s="9">
        <v>1635</v>
      </c>
      <c r="E96" s="511">
        <v>2</v>
      </c>
      <c r="F96" s="43">
        <v>1.2232415902140672</v>
      </c>
    </row>
    <row r="97" spans="2:6">
      <c r="B97" s="14">
        <v>5106299</v>
      </c>
      <c r="C97" s="2" t="s">
        <v>89</v>
      </c>
      <c r="D97" s="9">
        <v>4022</v>
      </c>
      <c r="E97" s="511">
        <v>6</v>
      </c>
      <c r="F97" s="43">
        <v>1.4917951268025857</v>
      </c>
    </row>
    <row r="98" spans="2:6">
      <c r="B98" s="14">
        <v>5106307</v>
      </c>
      <c r="C98" s="2" t="s">
        <v>90</v>
      </c>
      <c r="D98" s="9">
        <v>9215</v>
      </c>
      <c r="E98" s="511">
        <v>24</v>
      </c>
      <c r="F98" s="43">
        <v>2.6044492674986435</v>
      </c>
    </row>
    <row r="99" spans="2:6">
      <c r="B99" s="14">
        <v>5106372</v>
      </c>
      <c r="C99" s="2" t="s">
        <v>91</v>
      </c>
      <c r="D99" s="9">
        <v>6247</v>
      </c>
      <c r="E99" s="511">
        <v>15</v>
      </c>
      <c r="F99" s="43">
        <v>2.4011525532255482</v>
      </c>
    </row>
    <row r="100" spans="2:6">
      <c r="B100" s="14">
        <v>5106422</v>
      </c>
      <c r="C100" s="2" t="s">
        <v>92</v>
      </c>
      <c r="D100" s="9">
        <v>14138</v>
      </c>
      <c r="E100" s="511">
        <v>44</v>
      </c>
      <c r="F100" s="43">
        <v>3.1121799405856558</v>
      </c>
    </row>
    <row r="101" spans="2:6">
      <c r="B101" s="14">
        <v>5106455</v>
      </c>
      <c r="C101" s="2" t="s">
        <v>93</v>
      </c>
      <c r="D101" s="9">
        <v>879</v>
      </c>
      <c r="E101" s="511">
        <v>3</v>
      </c>
      <c r="F101" s="43">
        <v>3.4129692832764507</v>
      </c>
    </row>
    <row r="102" spans="2:6">
      <c r="B102" s="14">
        <v>5106505</v>
      </c>
      <c r="C102" s="2" t="s">
        <v>94</v>
      </c>
      <c r="D102" s="9">
        <v>12201</v>
      </c>
      <c r="E102" s="511">
        <v>43</v>
      </c>
      <c r="F102" s="43">
        <v>3.5243012867797723</v>
      </c>
    </row>
    <row r="103" spans="2:6">
      <c r="B103" s="14">
        <v>5106653</v>
      </c>
      <c r="C103" s="2" t="s">
        <v>95</v>
      </c>
      <c r="D103" s="9">
        <v>2712</v>
      </c>
      <c r="E103" s="511">
        <v>5</v>
      </c>
      <c r="F103" s="43">
        <v>1.8436578171091444</v>
      </c>
    </row>
    <row r="104" spans="2:6">
      <c r="B104" s="14">
        <v>5106703</v>
      </c>
      <c r="C104" s="2" t="s">
        <v>96</v>
      </c>
      <c r="D104" s="9">
        <v>429</v>
      </c>
      <c r="E104" s="511">
        <v>2</v>
      </c>
      <c r="F104" s="43">
        <v>4.6620046620046622</v>
      </c>
    </row>
    <row r="105" spans="2:6">
      <c r="B105" s="14">
        <v>5106752</v>
      </c>
      <c r="C105" s="2" t="s">
        <v>97</v>
      </c>
      <c r="D105" s="9">
        <v>18345</v>
      </c>
      <c r="E105" s="511">
        <v>55</v>
      </c>
      <c r="F105" s="43">
        <v>2.9980921231943309</v>
      </c>
    </row>
    <row r="106" spans="2:6">
      <c r="B106" s="14">
        <v>5106778</v>
      </c>
      <c r="C106" s="2" t="s">
        <v>98</v>
      </c>
      <c r="D106" s="9">
        <v>5054</v>
      </c>
      <c r="E106" s="511">
        <v>9</v>
      </c>
      <c r="F106" s="43">
        <v>1.780767708745548</v>
      </c>
    </row>
    <row r="107" spans="2:6">
      <c r="B107" s="14">
        <v>5106802</v>
      </c>
      <c r="C107" s="2" t="s">
        <v>99</v>
      </c>
      <c r="D107" s="9">
        <v>1978</v>
      </c>
      <c r="E107" s="511">
        <v>8</v>
      </c>
      <c r="F107" s="43">
        <v>4.0444893832153692</v>
      </c>
    </row>
    <row r="108" spans="2:6">
      <c r="B108" s="14">
        <v>5106828</v>
      </c>
      <c r="C108" s="2" t="s">
        <v>100</v>
      </c>
      <c r="D108" s="9">
        <v>4590</v>
      </c>
      <c r="E108" s="511">
        <v>11</v>
      </c>
      <c r="F108" s="43">
        <v>2.3965141612200438</v>
      </c>
    </row>
    <row r="109" spans="2:6">
      <c r="B109" s="14">
        <v>5106851</v>
      </c>
      <c r="C109" s="2" t="s">
        <v>101</v>
      </c>
      <c r="D109" s="9">
        <v>933</v>
      </c>
      <c r="E109" s="511">
        <v>1</v>
      </c>
      <c r="F109" s="43">
        <v>1.0718113612004287</v>
      </c>
    </row>
    <row r="110" spans="2:6">
      <c r="B110" s="14">
        <v>5107008</v>
      </c>
      <c r="C110" s="2" t="s">
        <v>102</v>
      </c>
      <c r="D110" s="9">
        <v>5076</v>
      </c>
      <c r="E110" s="511">
        <v>9</v>
      </c>
      <c r="F110" s="43">
        <v>1.7730496453900708</v>
      </c>
    </row>
    <row r="111" spans="2:6">
      <c r="B111" s="14">
        <v>5107040</v>
      </c>
      <c r="C111" s="2" t="s">
        <v>103</v>
      </c>
      <c r="D111" s="9">
        <v>26812</v>
      </c>
      <c r="E111" s="511">
        <v>83</v>
      </c>
      <c r="F111" s="43">
        <v>3.095628822915113</v>
      </c>
    </row>
    <row r="112" spans="2:6">
      <c r="B112" s="14">
        <v>5107065</v>
      </c>
      <c r="C112" s="2" t="s">
        <v>104</v>
      </c>
      <c r="D112" s="9">
        <v>8018</v>
      </c>
      <c r="E112" s="511">
        <v>20</v>
      </c>
      <c r="F112" s="43">
        <v>2.4943876278373662</v>
      </c>
    </row>
    <row r="113" spans="2:6">
      <c r="B113" s="14">
        <v>5107156</v>
      </c>
      <c r="C113" s="2" t="s">
        <v>105</v>
      </c>
      <c r="D113" s="9">
        <v>1005</v>
      </c>
      <c r="E113" s="511">
        <v>1</v>
      </c>
      <c r="F113" s="43">
        <v>0.99502487562189046</v>
      </c>
    </row>
    <row r="114" spans="2:6">
      <c r="B114" s="14">
        <v>5107180</v>
      </c>
      <c r="C114" s="2" t="s">
        <v>106</v>
      </c>
      <c r="D114" s="9">
        <v>3799</v>
      </c>
      <c r="E114" s="511">
        <v>17</v>
      </c>
      <c r="F114" s="43">
        <v>4.4748618057383522</v>
      </c>
    </row>
    <row r="115" spans="2:6">
      <c r="B115" s="14">
        <v>5107198</v>
      </c>
      <c r="C115" s="2" t="s">
        <v>107</v>
      </c>
      <c r="D115" s="9">
        <v>894</v>
      </c>
      <c r="E115" s="511">
        <v>4</v>
      </c>
      <c r="F115" s="43">
        <v>4.4742729306487696</v>
      </c>
    </row>
    <row r="116" spans="2:6">
      <c r="B116" s="14">
        <v>5107206</v>
      </c>
      <c r="C116" s="2" t="s">
        <v>108</v>
      </c>
      <c r="D116" s="9">
        <v>1895</v>
      </c>
      <c r="E116" s="511">
        <v>7</v>
      </c>
      <c r="F116" s="43">
        <v>3.6939313984168862</v>
      </c>
    </row>
    <row r="117" spans="2:6">
      <c r="B117" s="14">
        <v>5107578</v>
      </c>
      <c r="C117" s="2" t="s">
        <v>109</v>
      </c>
      <c r="D117" s="9">
        <v>1644</v>
      </c>
      <c r="E117" s="511">
        <v>0</v>
      </c>
      <c r="F117" s="43">
        <v>0</v>
      </c>
    </row>
    <row r="118" spans="2:6">
      <c r="B118" s="14">
        <v>5107602</v>
      </c>
      <c r="C118" s="2" t="s">
        <v>110</v>
      </c>
      <c r="D118" s="9">
        <v>97053</v>
      </c>
      <c r="E118" s="511">
        <v>224</v>
      </c>
      <c r="F118" s="43">
        <v>2.3080172689149228</v>
      </c>
    </row>
    <row r="119" spans="2:6">
      <c r="B119" s="14">
        <v>5107701</v>
      </c>
      <c r="C119" s="2" t="s">
        <v>111</v>
      </c>
      <c r="D119" s="9">
        <v>5734</v>
      </c>
      <c r="E119" s="511">
        <v>13</v>
      </c>
      <c r="F119" s="43">
        <v>2.2671782350889429</v>
      </c>
    </row>
    <row r="120" spans="2:6">
      <c r="B120" s="14">
        <v>5107750</v>
      </c>
      <c r="C120" s="2" t="s">
        <v>112</v>
      </c>
      <c r="D120" s="9">
        <v>1165</v>
      </c>
      <c r="E120" s="511">
        <v>2</v>
      </c>
      <c r="F120" s="43">
        <v>1.7167381974248925</v>
      </c>
    </row>
    <row r="121" spans="2:6">
      <c r="B121" s="14">
        <v>5107248</v>
      </c>
      <c r="C121" s="2" t="s">
        <v>113</v>
      </c>
      <c r="D121" s="9">
        <v>1846</v>
      </c>
      <c r="E121" s="511">
        <v>5</v>
      </c>
      <c r="F121" s="43">
        <v>2.7085590465872156</v>
      </c>
    </row>
    <row r="122" spans="2:6">
      <c r="B122" s="14">
        <v>5107743</v>
      </c>
      <c r="C122" s="2" t="s">
        <v>114</v>
      </c>
      <c r="D122" s="9">
        <v>1056</v>
      </c>
      <c r="E122" s="511">
        <v>3</v>
      </c>
      <c r="F122" s="43">
        <v>2.8409090909090908</v>
      </c>
    </row>
    <row r="123" spans="2:6">
      <c r="B123" s="14">
        <v>5107768</v>
      </c>
      <c r="C123" s="2" t="s">
        <v>115</v>
      </c>
      <c r="D123" s="9">
        <v>1634</v>
      </c>
      <c r="E123" s="511">
        <v>1</v>
      </c>
      <c r="F123" s="43">
        <v>0.61199510403916768</v>
      </c>
    </row>
    <row r="124" spans="2:6">
      <c r="B124" s="14">
        <v>5107776</v>
      </c>
      <c r="C124" s="2" t="s">
        <v>116</v>
      </c>
      <c r="D124" s="9">
        <v>3326</v>
      </c>
      <c r="E124" s="511">
        <v>6</v>
      </c>
      <c r="F124" s="43">
        <v>1.8039687312086592</v>
      </c>
    </row>
    <row r="125" spans="2:6">
      <c r="B125" s="14">
        <v>5107263</v>
      </c>
      <c r="C125" s="2" t="s">
        <v>117</v>
      </c>
      <c r="D125" s="9">
        <v>1036</v>
      </c>
      <c r="E125" s="511">
        <v>2</v>
      </c>
      <c r="F125" s="43">
        <v>1.9305019305019306</v>
      </c>
    </row>
    <row r="126" spans="2:6">
      <c r="B126" s="14">
        <v>5107792</v>
      </c>
      <c r="C126" s="2" t="s">
        <v>118</v>
      </c>
      <c r="D126" s="9">
        <v>2394</v>
      </c>
      <c r="E126" s="511">
        <v>3</v>
      </c>
      <c r="F126" s="43">
        <v>1.2531328320802004</v>
      </c>
    </row>
    <row r="127" spans="2:6">
      <c r="B127" s="14">
        <v>5107800</v>
      </c>
      <c r="C127" s="2" t="s">
        <v>119</v>
      </c>
      <c r="D127" s="9">
        <v>5838</v>
      </c>
      <c r="E127" s="511">
        <v>19</v>
      </c>
      <c r="F127" s="43">
        <v>3.2545392257622474</v>
      </c>
    </row>
    <row r="128" spans="2:6">
      <c r="B128" s="14">
        <v>5107859</v>
      </c>
      <c r="C128" s="2" t="s">
        <v>120</v>
      </c>
      <c r="D128" s="9">
        <v>4261</v>
      </c>
      <c r="E128" s="511">
        <v>3</v>
      </c>
      <c r="F128" s="43">
        <v>0.70406007979347573</v>
      </c>
    </row>
    <row r="129" spans="2:6">
      <c r="B129" s="14">
        <v>5107297</v>
      </c>
      <c r="C129" s="2" t="s">
        <v>121</v>
      </c>
      <c r="D129" s="9">
        <v>1298</v>
      </c>
      <c r="E129" s="511">
        <v>1</v>
      </c>
      <c r="F129" s="43">
        <v>0.77041602465331283</v>
      </c>
    </row>
    <row r="130" spans="2:6">
      <c r="B130" s="14">
        <v>5107305</v>
      </c>
      <c r="C130" s="2" t="s">
        <v>122</v>
      </c>
      <c r="D130" s="9">
        <v>9036</v>
      </c>
      <c r="E130" s="511">
        <v>29</v>
      </c>
      <c r="F130" s="43">
        <v>3.2093846834882691</v>
      </c>
    </row>
    <row r="131" spans="2:6">
      <c r="B131" s="14">
        <v>5107354</v>
      </c>
      <c r="C131" s="2" t="s">
        <v>123</v>
      </c>
      <c r="D131" s="9">
        <v>2341</v>
      </c>
      <c r="E131" s="511">
        <v>5</v>
      </c>
      <c r="F131" s="43">
        <v>2.1358393848782575</v>
      </c>
    </row>
    <row r="132" spans="2:6">
      <c r="B132" s="14">
        <v>5107107</v>
      </c>
      <c r="C132" s="2" t="s">
        <v>124</v>
      </c>
      <c r="D132" s="9">
        <v>6712</v>
      </c>
      <c r="E132" s="511">
        <v>19</v>
      </c>
      <c r="F132" s="43">
        <v>2.8307508939213348</v>
      </c>
    </row>
    <row r="133" spans="2:6">
      <c r="B133" s="14">
        <v>5107404</v>
      </c>
      <c r="C133" s="2" t="s">
        <v>125</v>
      </c>
      <c r="D133" s="9">
        <v>1829</v>
      </c>
      <c r="E133" s="511">
        <v>5</v>
      </c>
      <c r="F133" s="43">
        <v>2.7337342810278837</v>
      </c>
    </row>
    <row r="134" spans="2:6">
      <c r="B134" s="14">
        <v>5107875</v>
      </c>
      <c r="C134" s="2" t="s">
        <v>126</v>
      </c>
      <c r="D134" s="9">
        <v>12787</v>
      </c>
      <c r="E134" s="511">
        <v>26</v>
      </c>
      <c r="F134" s="43">
        <v>2.0333150856338467</v>
      </c>
    </row>
    <row r="135" spans="2:6">
      <c r="B135" s="14">
        <v>5107883</v>
      </c>
      <c r="C135" s="2" t="s">
        <v>127</v>
      </c>
      <c r="D135" s="9">
        <v>671</v>
      </c>
      <c r="E135" s="511">
        <v>2</v>
      </c>
      <c r="F135" s="43">
        <v>2.9806259314456036</v>
      </c>
    </row>
    <row r="136" spans="2:6">
      <c r="B136" s="14">
        <v>5107909</v>
      </c>
      <c r="C136" s="2" t="s">
        <v>128</v>
      </c>
      <c r="D136" s="9">
        <v>63438</v>
      </c>
      <c r="E136" s="511">
        <v>158</v>
      </c>
      <c r="F136" s="43">
        <v>2.4906207635801887</v>
      </c>
    </row>
    <row r="137" spans="2:6">
      <c r="B137" s="14">
        <v>5107925</v>
      </c>
      <c r="C137" s="2" t="s">
        <v>129</v>
      </c>
      <c r="D137" s="9">
        <v>42432</v>
      </c>
      <c r="E137" s="511">
        <v>77</v>
      </c>
      <c r="F137" s="43">
        <v>1.8146681749622926</v>
      </c>
    </row>
    <row r="138" spans="2:6">
      <c r="B138" s="14">
        <v>5107941</v>
      </c>
      <c r="C138" s="2" t="s">
        <v>130</v>
      </c>
      <c r="D138" s="9">
        <v>3531</v>
      </c>
      <c r="E138" s="511">
        <v>11</v>
      </c>
      <c r="F138" s="43">
        <v>3.1152647975077881</v>
      </c>
    </row>
    <row r="139" spans="2:6">
      <c r="B139" s="14">
        <v>5107958</v>
      </c>
      <c r="C139" s="2" t="s">
        <v>131</v>
      </c>
      <c r="D139" s="9">
        <v>44997</v>
      </c>
      <c r="E139" s="511">
        <v>93</v>
      </c>
      <c r="F139" s="43">
        <v>2.0668044536302421</v>
      </c>
    </row>
    <row r="140" spans="2:6">
      <c r="B140" s="14">
        <v>5108006</v>
      </c>
      <c r="C140" s="2" t="s">
        <v>132</v>
      </c>
      <c r="D140" s="9">
        <v>7681</v>
      </c>
      <c r="E140" s="511">
        <v>17</v>
      </c>
      <c r="F140" s="43">
        <v>2.2132534826194505</v>
      </c>
    </row>
    <row r="141" spans="2:6">
      <c r="B141" s="14">
        <v>5108055</v>
      </c>
      <c r="C141" s="2" t="s">
        <v>133</v>
      </c>
      <c r="D141" s="9">
        <v>3280</v>
      </c>
      <c r="E141" s="511">
        <v>13</v>
      </c>
      <c r="F141" s="43">
        <v>3.9634146341463414</v>
      </c>
    </row>
    <row r="142" spans="2:6">
      <c r="B142" s="14">
        <v>5108105</v>
      </c>
      <c r="C142" s="2" t="s">
        <v>134</v>
      </c>
      <c r="D142" s="9">
        <v>1254</v>
      </c>
      <c r="E142" s="511">
        <v>4</v>
      </c>
      <c r="F142" s="43">
        <v>3.1897926634768741</v>
      </c>
    </row>
    <row r="143" spans="2:6">
      <c r="B143" s="14">
        <v>5108204</v>
      </c>
      <c r="C143" s="2" t="s">
        <v>135</v>
      </c>
      <c r="D143" s="9">
        <v>1099</v>
      </c>
      <c r="E143" s="511">
        <v>1</v>
      </c>
      <c r="F143" s="43">
        <v>0.90991810737033674</v>
      </c>
    </row>
    <row r="144" spans="2:6">
      <c r="B144" s="14">
        <v>5108303</v>
      </c>
      <c r="C144" s="2" t="s">
        <v>136</v>
      </c>
      <c r="D144" s="9">
        <v>1269</v>
      </c>
      <c r="E144" s="511">
        <v>7</v>
      </c>
      <c r="F144" s="43">
        <v>5.5161544523246651</v>
      </c>
    </row>
    <row r="145" spans="2:6">
      <c r="B145" s="14">
        <v>5108352</v>
      </c>
      <c r="C145" s="2" t="s">
        <v>137</v>
      </c>
      <c r="D145" s="9">
        <v>1157</v>
      </c>
      <c r="E145" s="511">
        <v>2</v>
      </c>
      <c r="F145" s="43">
        <v>1.7286084701815039</v>
      </c>
    </row>
    <row r="146" spans="2:6">
      <c r="B146" s="14">
        <v>5108402</v>
      </c>
      <c r="C146" s="2" t="s">
        <v>138</v>
      </c>
      <c r="D146" s="9">
        <v>117541</v>
      </c>
      <c r="E146" s="511">
        <v>298</v>
      </c>
      <c r="F146" s="43">
        <v>2.5352855599322788</v>
      </c>
    </row>
    <row r="147" spans="2:6">
      <c r="B147" s="14">
        <v>5108501</v>
      </c>
      <c r="C147" s="2" t="s">
        <v>139</v>
      </c>
      <c r="D147" s="9">
        <v>4661</v>
      </c>
      <c r="E147" s="511">
        <v>7</v>
      </c>
      <c r="F147" s="43">
        <v>1.5018236429950653</v>
      </c>
    </row>
    <row r="148" spans="2:6">
      <c r="B148" s="14">
        <v>5105507</v>
      </c>
      <c r="C148" s="2" t="s">
        <v>140</v>
      </c>
      <c r="D148" s="9">
        <v>6445</v>
      </c>
      <c r="E148" s="511">
        <v>8</v>
      </c>
      <c r="F148" s="43">
        <v>1.2412723041117144</v>
      </c>
    </row>
    <row r="149" spans="2:6">
      <c r="B149" s="16">
        <v>5108600</v>
      </c>
      <c r="C149" s="6" t="s">
        <v>141</v>
      </c>
      <c r="D149" s="10">
        <v>11607</v>
      </c>
      <c r="E149" s="293">
        <v>25</v>
      </c>
      <c r="F149" s="514">
        <v>2.1538726630481606</v>
      </c>
    </row>
    <row r="150" spans="2:6">
      <c r="B150" t="s">
        <v>275</v>
      </c>
      <c r="D150" s="17"/>
      <c r="E150" s="17"/>
      <c r="F150" s="515"/>
    </row>
    <row r="152" spans="2:6">
      <c r="B152" s="17" t="s">
        <v>206</v>
      </c>
    </row>
    <row r="153" spans="2:6">
      <c r="B153" s="19" t="s">
        <v>505</v>
      </c>
    </row>
    <row r="154" spans="2:6">
      <c r="B154" s="424" t="s">
        <v>516</v>
      </c>
    </row>
    <row r="155" spans="2:6">
      <c r="B155" s="424" t="s">
        <v>515</v>
      </c>
    </row>
    <row r="156" spans="2:6">
      <c r="B156" t="s">
        <v>694</v>
      </c>
    </row>
    <row r="157" spans="2:6">
      <c r="B157" t="s">
        <v>701</v>
      </c>
    </row>
  </sheetData>
  <mergeCells count="1">
    <mergeCell ref="B1:F1"/>
  </mergeCells>
  <hyperlinks>
    <hyperlink ref="B6" location="ÍNDICE!A1" display="VOLTAR"/>
    <hyperlink ref="B154" r:id="rId1" display="https://datasus.saude.gov.br/populacao-residente"/>
    <hyperlink ref="B155" r:id="rId2" display="https://datasus.saude.gov.br/mortalidade-desde-1996-pela-cid-10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9"/>
  </sheetPr>
  <dimension ref="B1:F158"/>
  <sheetViews>
    <sheetView showGridLines="0" topLeftCell="A7" workbookViewId="0">
      <selection activeCell="L13" sqref="L13"/>
    </sheetView>
  </sheetViews>
  <sheetFormatPr defaultRowHeight="15"/>
  <cols>
    <col min="3" max="3" width="30" bestFit="1" customWidth="1"/>
    <col min="4" max="5" width="18.140625" customWidth="1"/>
    <col min="6" max="6" width="20.2851562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122"/>
      <c r="C2" s="122"/>
      <c r="D2" s="122"/>
      <c r="E2" s="122"/>
      <c r="F2" s="122"/>
    </row>
    <row r="3" spans="2:6">
      <c r="B3" s="20" t="s">
        <v>472</v>
      </c>
    </row>
    <row r="4" spans="2:6">
      <c r="B4" s="20" t="s">
        <v>614</v>
      </c>
    </row>
    <row r="5" spans="2:6">
      <c r="B5" s="21">
        <v>2021</v>
      </c>
    </row>
    <row r="6" spans="2:6">
      <c r="B6" s="102" t="s">
        <v>302</v>
      </c>
    </row>
    <row r="7" spans="2:6">
      <c r="E7" s="562"/>
    </row>
    <row r="8" spans="2:6" ht="45">
      <c r="B8" s="15" t="s">
        <v>186</v>
      </c>
      <c r="C8" s="1" t="s">
        <v>0</v>
      </c>
      <c r="D8" s="36" t="s">
        <v>649</v>
      </c>
      <c r="E8" s="36" t="s">
        <v>307</v>
      </c>
      <c r="F8" s="42" t="s">
        <v>371</v>
      </c>
    </row>
    <row r="9" spans="2:6">
      <c r="B9" s="15" t="s">
        <v>191</v>
      </c>
      <c r="C9" s="1" t="s">
        <v>192</v>
      </c>
      <c r="D9" s="52" t="s">
        <v>193</v>
      </c>
      <c r="E9" s="52" t="s">
        <v>194</v>
      </c>
      <c r="F9" s="617" t="s">
        <v>290</v>
      </c>
    </row>
    <row r="10" spans="2:6">
      <c r="B10" s="14">
        <v>5100102</v>
      </c>
      <c r="C10" s="2" t="s">
        <v>1</v>
      </c>
      <c r="D10" s="563">
        <v>544</v>
      </c>
      <c r="E10" s="565">
        <v>8</v>
      </c>
      <c r="F10" s="43">
        <v>14.705882352941176</v>
      </c>
    </row>
    <row r="11" spans="2:6">
      <c r="B11" s="14">
        <v>5100201</v>
      </c>
      <c r="C11" s="2" t="s">
        <v>2</v>
      </c>
      <c r="D11" s="563">
        <v>1815</v>
      </c>
      <c r="E11" s="565">
        <v>40</v>
      </c>
      <c r="F11" s="43">
        <v>22.03856749311295</v>
      </c>
    </row>
    <row r="12" spans="2:6">
      <c r="B12" s="14">
        <v>5100250</v>
      </c>
      <c r="C12" s="2" t="s">
        <v>3</v>
      </c>
      <c r="D12" s="563">
        <v>4193</v>
      </c>
      <c r="E12" s="565">
        <v>77</v>
      </c>
      <c r="F12" s="43">
        <v>18.363939899833056</v>
      </c>
    </row>
    <row r="13" spans="2:6">
      <c r="B13" s="14">
        <v>5100300</v>
      </c>
      <c r="C13" s="2" t="s">
        <v>4</v>
      </c>
      <c r="D13" s="563">
        <v>1440</v>
      </c>
      <c r="E13" s="565">
        <v>29</v>
      </c>
      <c r="F13" s="43">
        <v>20.138888888888889</v>
      </c>
    </row>
    <row r="14" spans="2:6">
      <c r="B14" s="14">
        <v>5100359</v>
      </c>
      <c r="C14" s="2" t="s">
        <v>5</v>
      </c>
      <c r="D14" s="563">
        <v>437</v>
      </c>
      <c r="E14" s="565">
        <v>7</v>
      </c>
      <c r="F14" s="43">
        <v>16.018306636155607</v>
      </c>
    </row>
    <row r="15" spans="2:6">
      <c r="B15" s="14">
        <v>5100409</v>
      </c>
      <c r="C15" s="2" t="s">
        <v>6</v>
      </c>
      <c r="D15" s="563">
        <v>915</v>
      </c>
      <c r="E15" s="565">
        <v>13</v>
      </c>
      <c r="F15" s="43">
        <v>14.207650273224045</v>
      </c>
    </row>
    <row r="16" spans="2:6">
      <c r="B16" s="14">
        <v>5100508</v>
      </c>
      <c r="C16" s="2" t="s">
        <v>7</v>
      </c>
      <c r="D16" s="563">
        <v>1048</v>
      </c>
      <c r="E16" s="565">
        <v>11</v>
      </c>
      <c r="F16" s="43">
        <v>10.496183206106871</v>
      </c>
    </row>
    <row r="17" spans="2:6">
      <c r="B17" s="14">
        <v>5100607</v>
      </c>
      <c r="C17" s="2" t="s">
        <v>8</v>
      </c>
      <c r="D17" s="563">
        <v>520</v>
      </c>
      <c r="E17" s="565">
        <v>14</v>
      </c>
      <c r="F17" s="43">
        <v>26.923076923076923</v>
      </c>
    </row>
    <row r="18" spans="2:6">
      <c r="B18" s="14">
        <v>5100805</v>
      </c>
      <c r="C18" s="2" t="s">
        <v>9</v>
      </c>
      <c r="D18" s="563">
        <v>736</v>
      </c>
      <c r="E18" s="565">
        <v>14</v>
      </c>
      <c r="F18" s="43">
        <v>19.021739130434785</v>
      </c>
    </row>
    <row r="19" spans="2:6">
      <c r="B19" s="14">
        <v>5101001</v>
      </c>
      <c r="C19" s="2" t="s">
        <v>10</v>
      </c>
      <c r="D19" s="563">
        <v>277</v>
      </c>
      <c r="E19" s="565">
        <v>7</v>
      </c>
      <c r="F19" s="43">
        <v>25.270758122743679</v>
      </c>
    </row>
    <row r="20" spans="2:6">
      <c r="B20" s="14">
        <v>5101209</v>
      </c>
      <c r="C20" s="2" t="s">
        <v>11</v>
      </c>
      <c r="D20" s="563">
        <v>94</v>
      </c>
      <c r="E20" s="565">
        <v>2</v>
      </c>
      <c r="F20" s="43">
        <v>21.276595744680851</v>
      </c>
    </row>
    <row r="21" spans="2:6">
      <c r="B21" s="14">
        <v>5101258</v>
      </c>
      <c r="C21" s="2" t="s">
        <v>12</v>
      </c>
      <c r="D21" s="563">
        <v>1274</v>
      </c>
      <c r="E21" s="565">
        <v>29</v>
      </c>
      <c r="F21" s="43">
        <v>22.762951334379906</v>
      </c>
    </row>
    <row r="22" spans="2:6">
      <c r="B22" s="14">
        <v>5101308</v>
      </c>
      <c r="C22" s="2" t="s">
        <v>13</v>
      </c>
      <c r="D22" s="563">
        <v>863</v>
      </c>
      <c r="E22" s="565">
        <v>20</v>
      </c>
      <c r="F22" s="43">
        <v>23.174971031286212</v>
      </c>
    </row>
    <row r="23" spans="2:6">
      <c r="B23" s="14">
        <v>5101407</v>
      </c>
      <c r="C23" s="2" t="s">
        <v>14</v>
      </c>
      <c r="D23" s="563">
        <v>1009</v>
      </c>
      <c r="E23" s="565">
        <v>18</v>
      </c>
      <c r="F23" s="43">
        <v>17.839444995044598</v>
      </c>
    </row>
    <row r="24" spans="2:6">
      <c r="B24" s="14">
        <v>5101605</v>
      </c>
      <c r="C24" s="2" t="s">
        <v>15</v>
      </c>
      <c r="D24" s="563">
        <v>769</v>
      </c>
      <c r="E24" s="565">
        <v>10</v>
      </c>
      <c r="F24" s="43">
        <v>13.003901170351105</v>
      </c>
    </row>
    <row r="25" spans="2:6">
      <c r="B25" s="14">
        <v>5101704</v>
      </c>
      <c r="C25" s="2" t="s">
        <v>16</v>
      </c>
      <c r="D25" s="563">
        <v>2075</v>
      </c>
      <c r="E25" s="565">
        <v>41</v>
      </c>
      <c r="F25" s="43">
        <v>19.75903614457831</v>
      </c>
    </row>
    <row r="26" spans="2:6">
      <c r="B26" s="14">
        <v>5101803</v>
      </c>
      <c r="C26" s="2" t="s">
        <v>17</v>
      </c>
      <c r="D26" s="563">
        <v>5425</v>
      </c>
      <c r="E26" s="565">
        <v>141</v>
      </c>
      <c r="F26" s="43">
        <v>25.990783410138249</v>
      </c>
    </row>
    <row r="27" spans="2:6">
      <c r="B27" s="14">
        <v>5101852</v>
      </c>
      <c r="C27" s="2" t="s">
        <v>18</v>
      </c>
      <c r="D27" s="563">
        <v>346</v>
      </c>
      <c r="E27" s="565">
        <v>7</v>
      </c>
      <c r="F27" s="43">
        <v>20.23121387283237</v>
      </c>
    </row>
    <row r="28" spans="2:6">
      <c r="B28" s="14">
        <v>5101902</v>
      </c>
      <c r="C28" s="2" t="s">
        <v>19</v>
      </c>
      <c r="D28" s="563">
        <v>1137</v>
      </c>
      <c r="E28" s="565">
        <v>30</v>
      </c>
      <c r="F28" s="43">
        <v>26.385224274406333</v>
      </c>
    </row>
    <row r="29" spans="2:6">
      <c r="B29" s="14">
        <v>5102504</v>
      </c>
      <c r="C29" s="2" t="s">
        <v>20</v>
      </c>
      <c r="D29" s="563">
        <v>7369</v>
      </c>
      <c r="E29" s="565">
        <v>177</v>
      </c>
      <c r="F29" s="43">
        <v>24.019541321753287</v>
      </c>
    </row>
    <row r="30" spans="2:6">
      <c r="B30" s="14">
        <v>5102603</v>
      </c>
      <c r="C30" s="2" t="s">
        <v>21</v>
      </c>
      <c r="D30" s="563">
        <v>649</v>
      </c>
      <c r="E30" s="565">
        <v>16</v>
      </c>
      <c r="F30" s="43">
        <v>24.65331278890601</v>
      </c>
    </row>
    <row r="31" spans="2:6">
      <c r="B31" s="14">
        <v>5102637</v>
      </c>
      <c r="C31" s="2" t="s">
        <v>22</v>
      </c>
      <c r="D31" s="563">
        <v>1734</v>
      </c>
      <c r="E31" s="565">
        <v>41</v>
      </c>
      <c r="F31" s="43">
        <v>23.64475201845444</v>
      </c>
    </row>
    <row r="32" spans="2:6">
      <c r="B32" s="14">
        <v>5102678</v>
      </c>
      <c r="C32" s="2" t="s">
        <v>23</v>
      </c>
      <c r="D32" s="563">
        <v>2632</v>
      </c>
      <c r="E32" s="565">
        <v>49</v>
      </c>
      <c r="F32" s="43">
        <v>18.617021276595743</v>
      </c>
    </row>
    <row r="33" spans="2:6">
      <c r="B33" s="14">
        <v>5102686</v>
      </c>
      <c r="C33" s="2" t="s">
        <v>24</v>
      </c>
      <c r="D33" s="563">
        <v>288</v>
      </c>
      <c r="E33" s="565">
        <v>5</v>
      </c>
      <c r="F33" s="43">
        <v>17.361111111111111</v>
      </c>
    </row>
    <row r="34" spans="2:6">
      <c r="B34" s="14">
        <v>5102694</v>
      </c>
      <c r="C34" s="2" t="s">
        <v>25</v>
      </c>
      <c r="D34" s="563">
        <v>285</v>
      </c>
      <c r="E34" s="565">
        <v>5</v>
      </c>
      <c r="F34" s="43">
        <v>17.543859649122805</v>
      </c>
    </row>
    <row r="35" spans="2:6">
      <c r="B35" s="14">
        <v>5102702</v>
      </c>
      <c r="C35" s="2" t="s">
        <v>26</v>
      </c>
      <c r="D35" s="563">
        <v>1702</v>
      </c>
      <c r="E35" s="565">
        <v>30</v>
      </c>
      <c r="F35" s="43">
        <v>17.626321974148063</v>
      </c>
    </row>
    <row r="36" spans="2:6">
      <c r="B36" s="14">
        <v>5102793</v>
      </c>
      <c r="C36" s="2" t="s">
        <v>27</v>
      </c>
      <c r="D36" s="563">
        <v>1000</v>
      </c>
      <c r="E36" s="565">
        <v>14</v>
      </c>
      <c r="F36" s="43">
        <v>14</v>
      </c>
    </row>
    <row r="37" spans="2:6">
      <c r="B37" s="14">
        <v>5102850</v>
      </c>
      <c r="C37" s="2" t="s">
        <v>28</v>
      </c>
      <c r="D37" s="563">
        <v>667</v>
      </c>
      <c r="E37" s="565">
        <v>12</v>
      </c>
      <c r="F37" s="43">
        <v>17.991004497751124</v>
      </c>
    </row>
    <row r="38" spans="2:6">
      <c r="B38" s="14">
        <v>5103007</v>
      </c>
      <c r="C38" s="2" t="s">
        <v>29</v>
      </c>
      <c r="D38" s="563">
        <v>2103</v>
      </c>
      <c r="E38" s="565">
        <v>36</v>
      </c>
      <c r="F38" s="43">
        <v>17.118402282453637</v>
      </c>
    </row>
    <row r="39" spans="2:6">
      <c r="B39" s="14">
        <v>5103056</v>
      </c>
      <c r="C39" s="2" t="s">
        <v>30</v>
      </c>
      <c r="D39" s="563">
        <v>886</v>
      </c>
      <c r="E39" s="565">
        <v>21</v>
      </c>
      <c r="F39" s="43">
        <v>23.702031602708804</v>
      </c>
    </row>
    <row r="40" spans="2:6">
      <c r="B40" s="14">
        <v>5103106</v>
      </c>
      <c r="C40" s="2" t="s">
        <v>31</v>
      </c>
      <c r="D40" s="563">
        <v>466</v>
      </c>
      <c r="E40" s="565">
        <v>5</v>
      </c>
      <c r="F40" s="43">
        <v>10.729613733905579</v>
      </c>
    </row>
    <row r="41" spans="2:6">
      <c r="B41" s="14">
        <v>5103205</v>
      </c>
      <c r="C41" s="2" t="s">
        <v>32</v>
      </c>
      <c r="D41" s="563">
        <v>2656</v>
      </c>
      <c r="E41" s="565">
        <v>62</v>
      </c>
      <c r="F41" s="43">
        <v>23.343373493975903</v>
      </c>
    </row>
    <row r="42" spans="2:6">
      <c r="B42" s="14">
        <v>5103254</v>
      </c>
      <c r="C42" s="2" t="s">
        <v>33</v>
      </c>
      <c r="D42" s="563">
        <v>2064</v>
      </c>
      <c r="E42" s="565">
        <v>35</v>
      </c>
      <c r="F42" s="43">
        <v>16.95736434108527</v>
      </c>
    </row>
    <row r="43" spans="2:6">
      <c r="B43" s="14">
        <v>5103304</v>
      </c>
      <c r="C43" s="2" t="s">
        <v>34</v>
      </c>
      <c r="D43" s="563">
        <v>1375</v>
      </c>
      <c r="E43" s="565">
        <v>23</v>
      </c>
      <c r="F43" s="43">
        <v>16.727272727272727</v>
      </c>
    </row>
    <row r="44" spans="2:6">
      <c r="B44" s="14">
        <v>5103353</v>
      </c>
      <c r="C44" s="2" t="s">
        <v>35</v>
      </c>
      <c r="D44" s="563">
        <v>1783</v>
      </c>
      <c r="E44" s="565">
        <v>47</v>
      </c>
      <c r="F44" s="43">
        <v>26.360067302299495</v>
      </c>
    </row>
    <row r="45" spans="2:6">
      <c r="B45" s="14">
        <v>5103361</v>
      </c>
      <c r="C45" s="2" t="s">
        <v>36</v>
      </c>
      <c r="D45" s="563">
        <v>229</v>
      </c>
      <c r="E45" s="565">
        <v>2</v>
      </c>
      <c r="F45" s="43">
        <v>8.7336244541484707</v>
      </c>
    </row>
    <row r="46" spans="2:6">
      <c r="B46" s="14">
        <v>5103379</v>
      </c>
      <c r="C46" s="2" t="s">
        <v>37</v>
      </c>
      <c r="D46" s="563">
        <v>968</v>
      </c>
      <c r="E46" s="565">
        <v>16</v>
      </c>
      <c r="F46" s="43">
        <v>16.528925619834713</v>
      </c>
    </row>
    <row r="47" spans="2:6">
      <c r="B47" s="14">
        <v>5103403</v>
      </c>
      <c r="C47" s="2" t="s">
        <v>38</v>
      </c>
      <c r="D47" s="563">
        <v>48638</v>
      </c>
      <c r="E47" s="565">
        <v>1235</v>
      </c>
      <c r="F47" s="43">
        <v>25.391669065339858</v>
      </c>
    </row>
    <row r="48" spans="2:6">
      <c r="B48" s="14">
        <v>5103437</v>
      </c>
      <c r="C48" s="2" t="s">
        <v>39</v>
      </c>
      <c r="D48" s="563">
        <v>472</v>
      </c>
      <c r="E48" s="565">
        <v>10</v>
      </c>
      <c r="F48" s="43">
        <v>21.1864406779661</v>
      </c>
    </row>
    <row r="49" spans="2:6">
      <c r="B49" s="14">
        <v>5103452</v>
      </c>
      <c r="C49" s="2" t="s">
        <v>40</v>
      </c>
      <c r="D49" s="563">
        <v>569</v>
      </c>
      <c r="E49" s="565">
        <v>7</v>
      </c>
      <c r="F49" s="43">
        <v>12.302284710017574</v>
      </c>
    </row>
    <row r="50" spans="2:6">
      <c r="B50" s="14">
        <v>5103502</v>
      </c>
      <c r="C50" s="2" t="s">
        <v>41</v>
      </c>
      <c r="D50" s="563">
        <v>1527</v>
      </c>
      <c r="E50" s="565">
        <v>34</v>
      </c>
      <c r="F50" s="43">
        <v>22.265880812049769</v>
      </c>
    </row>
    <row r="51" spans="2:6">
      <c r="B51" s="14">
        <v>5103601</v>
      </c>
      <c r="C51" s="2" t="s">
        <v>42</v>
      </c>
      <c r="D51" s="563">
        <v>739</v>
      </c>
      <c r="E51" s="565">
        <v>9</v>
      </c>
      <c r="F51" s="43">
        <v>12.178619756427604</v>
      </c>
    </row>
    <row r="52" spans="2:6">
      <c r="B52" s="14">
        <v>5103700</v>
      </c>
      <c r="C52" s="2" t="s">
        <v>43</v>
      </c>
      <c r="D52" s="563">
        <v>907</v>
      </c>
      <c r="E52" s="565">
        <v>18</v>
      </c>
      <c r="F52" s="43">
        <v>19.845644983461963</v>
      </c>
    </row>
    <row r="53" spans="2:6">
      <c r="B53" s="14">
        <v>5103809</v>
      </c>
      <c r="C53" s="2" t="s">
        <v>44</v>
      </c>
      <c r="D53" s="563">
        <v>301</v>
      </c>
      <c r="E53" s="565">
        <v>6</v>
      </c>
      <c r="F53" s="43">
        <v>19.933554817275745</v>
      </c>
    </row>
    <row r="54" spans="2:6">
      <c r="B54" s="14">
        <v>5103858</v>
      </c>
      <c r="C54" s="2" t="s">
        <v>45</v>
      </c>
      <c r="D54" s="563">
        <v>397</v>
      </c>
      <c r="E54" s="565">
        <v>11</v>
      </c>
      <c r="F54" s="43">
        <v>27.707808564231737</v>
      </c>
    </row>
    <row r="55" spans="2:6">
      <c r="B55" s="14">
        <v>5103908</v>
      </c>
      <c r="C55" s="2" t="s">
        <v>46</v>
      </c>
      <c r="D55" s="563">
        <v>378</v>
      </c>
      <c r="E55" s="565">
        <v>6</v>
      </c>
      <c r="F55" s="43">
        <v>15.873015873015872</v>
      </c>
    </row>
    <row r="56" spans="2:6">
      <c r="B56" s="14">
        <v>5103957</v>
      </c>
      <c r="C56" s="2" t="s">
        <v>47</v>
      </c>
      <c r="D56" s="563">
        <v>304</v>
      </c>
      <c r="E56" s="565">
        <v>11</v>
      </c>
      <c r="F56" s="43">
        <v>36.184210526315788</v>
      </c>
    </row>
    <row r="57" spans="2:6">
      <c r="B57" s="14">
        <v>5104104</v>
      </c>
      <c r="C57" s="2" t="s">
        <v>48</v>
      </c>
      <c r="D57" s="563">
        <v>2709</v>
      </c>
      <c r="E57" s="565">
        <v>62</v>
      </c>
      <c r="F57" s="43">
        <v>22.886674049464748</v>
      </c>
    </row>
    <row r="58" spans="2:6">
      <c r="B58" s="14">
        <v>5104203</v>
      </c>
      <c r="C58" s="2" t="s">
        <v>49</v>
      </c>
      <c r="D58" s="563">
        <v>1687</v>
      </c>
      <c r="E58" s="565">
        <v>27</v>
      </c>
      <c r="F58" s="43">
        <v>16.004742145820984</v>
      </c>
    </row>
    <row r="59" spans="2:6">
      <c r="B59" s="14">
        <v>5104500</v>
      </c>
      <c r="C59" s="2" t="s">
        <v>50</v>
      </c>
      <c r="D59" s="563">
        <v>218</v>
      </c>
      <c r="E59" s="565">
        <v>1</v>
      </c>
      <c r="F59" s="43">
        <v>4.5871559633027523</v>
      </c>
    </row>
    <row r="60" spans="2:6">
      <c r="B60" s="14">
        <v>5104526</v>
      </c>
      <c r="C60" s="2" t="s">
        <v>51</v>
      </c>
      <c r="D60" s="563">
        <v>332</v>
      </c>
      <c r="E60" s="565">
        <v>12</v>
      </c>
      <c r="F60" s="43">
        <v>36.144578313253014</v>
      </c>
    </row>
    <row r="61" spans="2:6">
      <c r="B61" s="14">
        <v>5104542</v>
      </c>
      <c r="C61" s="2" t="s">
        <v>52</v>
      </c>
      <c r="D61" s="563">
        <v>553</v>
      </c>
      <c r="E61" s="565">
        <v>6</v>
      </c>
      <c r="F61" s="43">
        <v>10.849909584086799</v>
      </c>
    </row>
    <row r="62" spans="2:6">
      <c r="B62" s="14">
        <v>5104559</v>
      </c>
      <c r="C62" s="2" t="s">
        <v>53</v>
      </c>
      <c r="D62" s="563">
        <v>320</v>
      </c>
      <c r="E62" s="565">
        <v>6</v>
      </c>
      <c r="F62" s="43">
        <v>18.75</v>
      </c>
    </row>
    <row r="63" spans="2:6">
      <c r="B63" s="14">
        <v>5104609</v>
      </c>
      <c r="C63" s="2" t="s">
        <v>54</v>
      </c>
      <c r="D63" s="563">
        <v>962</v>
      </c>
      <c r="E63" s="565">
        <v>20</v>
      </c>
      <c r="F63" s="43">
        <v>20.79002079002079</v>
      </c>
    </row>
    <row r="64" spans="2:6">
      <c r="B64" s="14">
        <v>5104807</v>
      </c>
      <c r="C64" s="2" t="s">
        <v>55</v>
      </c>
      <c r="D64" s="563">
        <v>2176</v>
      </c>
      <c r="E64" s="565">
        <v>46</v>
      </c>
      <c r="F64" s="43">
        <v>21.139705882352942</v>
      </c>
    </row>
    <row r="65" spans="2:6">
      <c r="B65" s="14">
        <v>5104906</v>
      </c>
      <c r="C65" s="2" t="s">
        <v>56</v>
      </c>
      <c r="D65" s="563">
        <v>650</v>
      </c>
      <c r="E65" s="565">
        <v>11</v>
      </c>
      <c r="F65" s="43">
        <v>16.923076923076923</v>
      </c>
    </row>
    <row r="66" spans="2:6">
      <c r="B66" s="14">
        <v>5105002</v>
      </c>
      <c r="C66" s="2" t="s">
        <v>57</v>
      </c>
      <c r="D66" s="563">
        <v>697</v>
      </c>
      <c r="E66" s="565">
        <v>23</v>
      </c>
      <c r="F66" s="43">
        <v>32.998565279770446</v>
      </c>
    </row>
    <row r="67" spans="2:6">
      <c r="B67" s="14">
        <v>5105101</v>
      </c>
      <c r="C67" s="2" t="s">
        <v>58</v>
      </c>
      <c r="D67" s="563">
        <v>2417</v>
      </c>
      <c r="E67" s="565">
        <v>52</v>
      </c>
      <c r="F67" s="43">
        <v>21.514273893256103</v>
      </c>
    </row>
    <row r="68" spans="2:6">
      <c r="B68" s="14">
        <v>5105150</v>
      </c>
      <c r="C68" s="2" t="s">
        <v>59</v>
      </c>
      <c r="D68" s="563">
        <v>3124</v>
      </c>
      <c r="E68" s="565">
        <v>63</v>
      </c>
      <c r="F68" s="43">
        <v>20.166453265044812</v>
      </c>
    </row>
    <row r="69" spans="2:6">
      <c r="B69" s="14">
        <v>5105176</v>
      </c>
      <c r="C69" s="2" t="s">
        <v>60</v>
      </c>
      <c r="D69" s="563">
        <v>794</v>
      </c>
      <c r="E69" s="565">
        <v>18</v>
      </c>
      <c r="F69" s="43">
        <v>22.670025188916874</v>
      </c>
    </row>
    <row r="70" spans="2:6">
      <c r="B70" s="14">
        <v>5105200</v>
      </c>
      <c r="C70" s="2" t="s">
        <v>61</v>
      </c>
      <c r="D70" s="563">
        <v>966</v>
      </c>
      <c r="E70" s="565">
        <v>18</v>
      </c>
      <c r="F70" s="43">
        <v>18.633540372670808</v>
      </c>
    </row>
    <row r="71" spans="2:6">
      <c r="B71" s="14">
        <v>5105234</v>
      </c>
      <c r="C71" s="2" t="s">
        <v>62</v>
      </c>
      <c r="D71" s="563">
        <v>369</v>
      </c>
      <c r="E71" s="565">
        <v>10</v>
      </c>
      <c r="F71" s="43">
        <v>27.100271002710027</v>
      </c>
    </row>
    <row r="72" spans="2:6">
      <c r="B72" s="14">
        <v>5105259</v>
      </c>
      <c r="C72" s="2" t="s">
        <v>63</v>
      </c>
      <c r="D72" s="563">
        <v>2361</v>
      </c>
      <c r="E72" s="565">
        <v>79</v>
      </c>
      <c r="F72" s="43">
        <v>33.460398136382885</v>
      </c>
    </row>
    <row r="73" spans="2:6">
      <c r="B73" s="14">
        <v>5105309</v>
      </c>
      <c r="C73" s="2" t="s">
        <v>64</v>
      </c>
      <c r="D73" s="563">
        <v>190</v>
      </c>
      <c r="E73" s="565">
        <v>5</v>
      </c>
      <c r="F73" s="43">
        <v>26.315789473684209</v>
      </c>
    </row>
    <row r="74" spans="2:6">
      <c r="B74" s="14">
        <v>5105580</v>
      </c>
      <c r="C74" s="2" t="s">
        <v>65</v>
      </c>
      <c r="D74" s="563">
        <v>891</v>
      </c>
      <c r="E74" s="565">
        <v>22</v>
      </c>
      <c r="F74" s="43">
        <v>24.691358024691358</v>
      </c>
    </row>
    <row r="75" spans="2:6">
      <c r="B75" s="14">
        <v>5105606</v>
      </c>
      <c r="C75" s="2" t="s">
        <v>66</v>
      </c>
      <c r="D75" s="563">
        <v>1247</v>
      </c>
      <c r="E75" s="565">
        <v>23</v>
      </c>
      <c r="F75" s="43">
        <v>18.444266238973537</v>
      </c>
    </row>
    <row r="76" spans="2:6">
      <c r="B76" s="14">
        <v>5105622</v>
      </c>
      <c r="C76" s="2" t="s">
        <v>67</v>
      </c>
      <c r="D76" s="563">
        <v>2094</v>
      </c>
      <c r="E76" s="565">
        <v>53</v>
      </c>
      <c r="F76" s="43">
        <v>25.310410697230182</v>
      </c>
    </row>
    <row r="77" spans="2:6">
      <c r="B77" s="14">
        <v>5105903</v>
      </c>
      <c r="C77" s="2" t="s">
        <v>68</v>
      </c>
      <c r="D77" s="563">
        <v>1312</v>
      </c>
      <c r="E77" s="565">
        <v>39</v>
      </c>
      <c r="F77" s="43">
        <v>29.725609756097558</v>
      </c>
    </row>
    <row r="78" spans="2:6">
      <c r="B78" s="14">
        <v>5106000</v>
      </c>
      <c r="C78" s="2" t="s">
        <v>69</v>
      </c>
      <c r="D78" s="563">
        <v>584</v>
      </c>
      <c r="E78" s="565">
        <v>14</v>
      </c>
      <c r="F78" s="43">
        <v>23.972602739726025</v>
      </c>
    </row>
    <row r="79" spans="2:6">
      <c r="B79" s="14">
        <v>5106109</v>
      </c>
      <c r="C79" s="2" t="s">
        <v>70</v>
      </c>
      <c r="D79" s="563">
        <v>1291</v>
      </c>
      <c r="E79" s="565">
        <v>17</v>
      </c>
      <c r="F79" s="43">
        <v>13.168086754453912</v>
      </c>
    </row>
    <row r="80" spans="2:6">
      <c r="B80" s="14">
        <v>5106158</v>
      </c>
      <c r="C80" s="2" t="s">
        <v>71</v>
      </c>
      <c r="D80" s="563">
        <v>919</v>
      </c>
      <c r="E80" s="565">
        <v>17</v>
      </c>
      <c r="F80" s="43">
        <v>18.498367791077257</v>
      </c>
    </row>
    <row r="81" spans="2:6">
      <c r="B81" s="14">
        <v>5106208</v>
      </c>
      <c r="C81" s="2" t="s">
        <v>72</v>
      </c>
      <c r="D81" s="563">
        <v>366</v>
      </c>
      <c r="E81" s="565">
        <v>5</v>
      </c>
      <c r="F81" s="43">
        <v>13.66120218579235</v>
      </c>
    </row>
    <row r="82" spans="2:6">
      <c r="B82" s="14">
        <v>5106216</v>
      </c>
      <c r="C82" s="2" t="s">
        <v>73</v>
      </c>
      <c r="D82" s="563">
        <v>1029</v>
      </c>
      <c r="E82" s="565">
        <v>16</v>
      </c>
      <c r="F82" s="43">
        <v>15.549076773566568</v>
      </c>
    </row>
    <row r="83" spans="2:6">
      <c r="B83" s="14">
        <v>5108808</v>
      </c>
      <c r="C83" s="2" t="s">
        <v>74</v>
      </c>
      <c r="D83" s="563">
        <v>430</v>
      </c>
      <c r="E83" s="565">
        <v>4</v>
      </c>
      <c r="F83" s="43">
        <v>9.3023255813953494</v>
      </c>
    </row>
    <row r="84" spans="2:6">
      <c r="B84" s="14">
        <v>5106182</v>
      </c>
      <c r="C84" s="2" t="s">
        <v>75</v>
      </c>
      <c r="D84" s="563">
        <v>363</v>
      </c>
      <c r="E84" s="565">
        <v>4</v>
      </c>
      <c r="F84" s="43">
        <v>11.019283746556475</v>
      </c>
    </row>
    <row r="85" spans="2:6">
      <c r="B85" s="14">
        <v>5108857</v>
      </c>
      <c r="C85" s="2" t="s">
        <v>76</v>
      </c>
      <c r="D85" s="563">
        <v>213</v>
      </c>
      <c r="E85" s="565">
        <v>4</v>
      </c>
      <c r="F85" s="43">
        <v>18.779342723004696</v>
      </c>
    </row>
    <row r="86" spans="2:6">
      <c r="B86" s="14">
        <v>5108907</v>
      </c>
      <c r="C86" s="2" t="s">
        <v>77</v>
      </c>
      <c r="D86" s="563">
        <v>463</v>
      </c>
      <c r="E86" s="565">
        <v>5</v>
      </c>
      <c r="F86" s="43">
        <v>10.79913606911447</v>
      </c>
    </row>
    <row r="87" spans="2:6">
      <c r="B87" s="14">
        <v>5108956</v>
      </c>
      <c r="C87" s="2" t="s">
        <v>78</v>
      </c>
      <c r="D87" s="563">
        <v>575</v>
      </c>
      <c r="E87" s="565">
        <v>11</v>
      </c>
      <c r="F87" s="43">
        <v>19.130434782608695</v>
      </c>
    </row>
    <row r="88" spans="2:6">
      <c r="B88" s="14">
        <v>5106224</v>
      </c>
      <c r="C88" s="2" t="s">
        <v>79</v>
      </c>
      <c r="D88" s="563">
        <v>1808</v>
      </c>
      <c r="E88" s="565">
        <v>47</v>
      </c>
      <c r="F88" s="43">
        <v>25.995575221238937</v>
      </c>
    </row>
    <row r="89" spans="2:6">
      <c r="B89" s="14">
        <v>5106174</v>
      </c>
      <c r="C89" s="2" t="s">
        <v>80</v>
      </c>
      <c r="D89" s="563">
        <v>209</v>
      </c>
      <c r="E89" s="565">
        <v>3</v>
      </c>
      <c r="F89" s="43">
        <v>14.354066985645934</v>
      </c>
    </row>
    <row r="90" spans="2:6">
      <c r="B90" s="14">
        <v>5106232</v>
      </c>
      <c r="C90" s="2" t="s">
        <v>81</v>
      </c>
      <c r="D90" s="563">
        <v>1266</v>
      </c>
      <c r="E90" s="565">
        <v>30</v>
      </c>
      <c r="F90" s="43">
        <v>23.696682464454973</v>
      </c>
    </row>
    <row r="91" spans="2:6">
      <c r="B91" s="14">
        <v>5106190</v>
      </c>
      <c r="C91" s="2" t="s">
        <v>82</v>
      </c>
      <c r="D91" s="563">
        <v>319</v>
      </c>
      <c r="E91" s="565">
        <v>4</v>
      </c>
      <c r="F91" s="43">
        <v>12.539184952978056</v>
      </c>
    </row>
    <row r="92" spans="2:6">
      <c r="B92" s="14">
        <v>5106240</v>
      </c>
      <c r="C92" s="2" t="s">
        <v>83</v>
      </c>
      <c r="D92" s="563">
        <v>702</v>
      </c>
      <c r="E92" s="565">
        <v>13</v>
      </c>
      <c r="F92" s="43">
        <v>18.518518518518519</v>
      </c>
    </row>
    <row r="93" spans="2:6">
      <c r="B93" s="14">
        <v>5106257</v>
      </c>
      <c r="C93" s="2" t="s">
        <v>84</v>
      </c>
      <c r="D93" s="563">
        <v>1871</v>
      </c>
      <c r="E93" s="565">
        <v>40</v>
      </c>
      <c r="F93" s="43">
        <v>21.378941742383752</v>
      </c>
    </row>
    <row r="94" spans="2:6">
      <c r="B94" s="14">
        <v>5106273</v>
      </c>
      <c r="C94" s="2" t="s">
        <v>85</v>
      </c>
      <c r="D94" s="563">
        <v>431</v>
      </c>
      <c r="E94" s="565">
        <v>4</v>
      </c>
      <c r="F94" s="43">
        <v>9.2807424593967518</v>
      </c>
    </row>
    <row r="95" spans="2:6">
      <c r="B95" s="14">
        <v>5106265</v>
      </c>
      <c r="C95" s="2" t="s">
        <v>86</v>
      </c>
      <c r="D95" s="563">
        <v>665</v>
      </c>
      <c r="E95" s="565">
        <v>10</v>
      </c>
      <c r="F95" s="43">
        <v>15.037593984962406</v>
      </c>
    </row>
    <row r="96" spans="2:6">
      <c r="B96" s="14">
        <v>5106315</v>
      </c>
      <c r="C96" s="2" t="s">
        <v>87</v>
      </c>
      <c r="D96" s="563">
        <v>180</v>
      </c>
      <c r="E96" s="565">
        <v>3</v>
      </c>
      <c r="F96" s="43">
        <v>16.666666666666668</v>
      </c>
    </row>
    <row r="97" spans="2:6">
      <c r="B97" s="14">
        <v>5106281</v>
      </c>
      <c r="C97" s="2" t="s">
        <v>88</v>
      </c>
      <c r="D97" s="563">
        <v>457</v>
      </c>
      <c r="E97" s="565">
        <v>7</v>
      </c>
      <c r="F97" s="43">
        <v>15.317286652078774</v>
      </c>
    </row>
    <row r="98" spans="2:6">
      <c r="B98" s="14">
        <v>5106299</v>
      </c>
      <c r="C98" s="2" t="s">
        <v>89</v>
      </c>
      <c r="D98" s="563">
        <v>1124</v>
      </c>
      <c r="E98" s="565">
        <v>19</v>
      </c>
      <c r="F98" s="43">
        <v>16.90391459074733</v>
      </c>
    </row>
    <row r="99" spans="2:6">
      <c r="B99" s="14">
        <v>5106307</v>
      </c>
      <c r="C99" s="2" t="s">
        <v>90</v>
      </c>
      <c r="D99" s="563">
        <v>1565</v>
      </c>
      <c r="E99" s="565">
        <v>26</v>
      </c>
      <c r="F99" s="43">
        <v>16.613418530351439</v>
      </c>
    </row>
    <row r="100" spans="2:6">
      <c r="B100" s="14">
        <v>5106372</v>
      </c>
      <c r="C100" s="2" t="s">
        <v>91</v>
      </c>
      <c r="D100" s="563">
        <v>1518</v>
      </c>
      <c r="E100" s="565">
        <v>23</v>
      </c>
      <c r="F100" s="43">
        <v>15.151515151515152</v>
      </c>
    </row>
    <row r="101" spans="2:6">
      <c r="B101" s="14">
        <v>5106422</v>
      </c>
      <c r="C101" s="2" t="s">
        <v>92</v>
      </c>
      <c r="D101" s="563">
        <v>3039</v>
      </c>
      <c r="E101" s="565">
        <v>59</v>
      </c>
      <c r="F101" s="43">
        <v>19.41428101349128</v>
      </c>
    </row>
    <row r="102" spans="2:6">
      <c r="B102" s="14">
        <v>5106455</v>
      </c>
      <c r="C102" s="2" t="s">
        <v>93</v>
      </c>
      <c r="D102" s="563">
        <v>215</v>
      </c>
      <c r="E102" s="565">
        <v>6</v>
      </c>
      <c r="F102" s="43">
        <v>27.906976744186046</v>
      </c>
    </row>
    <row r="103" spans="2:6">
      <c r="B103" s="14">
        <v>5106505</v>
      </c>
      <c r="C103" s="2" t="s">
        <v>94</v>
      </c>
      <c r="D103" s="563">
        <v>2651</v>
      </c>
      <c r="E103" s="565">
        <v>53</v>
      </c>
      <c r="F103" s="43">
        <v>19.992455677102981</v>
      </c>
    </row>
    <row r="104" spans="2:6">
      <c r="B104" s="14">
        <v>5106653</v>
      </c>
      <c r="C104" s="2" t="s">
        <v>95</v>
      </c>
      <c r="D104" s="563">
        <v>531</v>
      </c>
      <c r="E104" s="565">
        <v>9</v>
      </c>
      <c r="F104" s="43">
        <v>16.949152542372882</v>
      </c>
    </row>
    <row r="105" spans="2:6">
      <c r="B105" s="14">
        <v>5106703</v>
      </c>
      <c r="C105" s="2" t="s">
        <v>96</v>
      </c>
      <c r="D105" s="563">
        <v>198</v>
      </c>
      <c r="E105" s="565">
        <v>3</v>
      </c>
      <c r="F105" s="43">
        <v>15.151515151515152</v>
      </c>
    </row>
    <row r="106" spans="2:6">
      <c r="B106" s="14">
        <v>5106752</v>
      </c>
      <c r="C106" s="2" t="s">
        <v>97</v>
      </c>
      <c r="D106" s="563">
        <v>3154</v>
      </c>
      <c r="E106" s="565">
        <v>96</v>
      </c>
      <c r="F106" s="43">
        <v>30.437539632213063</v>
      </c>
    </row>
    <row r="107" spans="2:6">
      <c r="B107" s="14">
        <v>5106778</v>
      </c>
      <c r="C107" s="2" t="s">
        <v>98</v>
      </c>
      <c r="D107" s="563">
        <v>844</v>
      </c>
      <c r="E107" s="565">
        <v>10</v>
      </c>
      <c r="F107" s="43">
        <v>11.848341232227487</v>
      </c>
    </row>
    <row r="108" spans="2:6">
      <c r="B108" s="14">
        <v>5106802</v>
      </c>
      <c r="C108" s="2" t="s">
        <v>99</v>
      </c>
      <c r="D108" s="563">
        <v>471</v>
      </c>
      <c r="E108" s="565">
        <v>5</v>
      </c>
      <c r="F108" s="43">
        <v>10.615711252653927</v>
      </c>
    </row>
    <row r="109" spans="2:6">
      <c r="B109" s="14">
        <v>5106828</v>
      </c>
      <c r="C109" s="2" t="s">
        <v>100</v>
      </c>
      <c r="D109" s="563">
        <v>901</v>
      </c>
      <c r="E109" s="565">
        <v>22</v>
      </c>
      <c r="F109" s="43">
        <v>24.417314095449502</v>
      </c>
    </row>
    <row r="110" spans="2:6">
      <c r="B110" s="14">
        <v>5106851</v>
      </c>
      <c r="C110" s="2" t="s">
        <v>101</v>
      </c>
      <c r="D110" s="563">
        <v>267</v>
      </c>
      <c r="E110" s="565">
        <v>5</v>
      </c>
      <c r="F110" s="43">
        <v>18.726591760299627</v>
      </c>
    </row>
    <row r="111" spans="2:6">
      <c r="B111" s="14">
        <v>5107008</v>
      </c>
      <c r="C111" s="2" t="s">
        <v>102</v>
      </c>
      <c r="D111" s="563">
        <v>1682</v>
      </c>
      <c r="E111" s="565">
        <v>31</v>
      </c>
      <c r="F111" s="43">
        <v>18.430439952437574</v>
      </c>
    </row>
    <row r="112" spans="2:6">
      <c r="B112" s="14">
        <v>5107040</v>
      </c>
      <c r="C112" s="2" t="s">
        <v>103</v>
      </c>
      <c r="D112" s="563">
        <v>4169</v>
      </c>
      <c r="E112" s="565">
        <v>122</v>
      </c>
      <c r="F112" s="43">
        <v>29.263612377068842</v>
      </c>
    </row>
    <row r="113" spans="2:6">
      <c r="B113" s="14">
        <v>5107065</v>
      </c>
      <c r="C113" s="2" t="s">
        <v>104</v>
      </c>
      <c r="D113" s="563">
        <v>1022</v>
      </c>
      <c r="E113" s="565">
        <v>21</v>
      </c>
      <c r="F113" s="43">
        <v>20.547945205479451</v>
      </c>
    </row>
    <row r="114" spans="2:6">
      <c r="B114" s="14">
        <v>5107156</v>
      </c>
      <c r="C114" s="2" t="s">
        <v>105</v>
      </c>
      <c r="D114" s="563">
        <v>176</v>
      </c>
      <c r="E114" s="565">
        <v>4</v>
      </c>
      <c r="F114" s="43">
        <v>22.727272727272727</v>
      </c>
    </row>
    <row r="115" spans="2:6">
      <c r="B115" s="14">
        <v>5107180</v>
      </c>
      <c r="C115" s="2" t="s">
        <v>106</v>
      </c>
      <c r="D115" s="563">
        <v>745</v>
      </c>
      <c r="E115" s="565">
        <v>14</v>
      </c>
      <c r="F115" s="43">
        <v>18.791946308724832</v>
      </c>
    </row>
    <row r="116" spans="2:6">
      <c r="B116" s="14">
        <v>5107198</v>
      </c>
      <c r="C116" s="2" t="s">
        <v>107</v>
      </c>
      <c r="D116" s="563">
        <v>215</v>
      </c>
      <c r="E116" s="565">
        <v>3</v>
      </c>
      <c r="F116" s="43">
        <v>13.953488372093023</v>
      </c>
    </row>
    <row r="117" spans="2:6">
      <c r="B117" s="14">
        <v>5107206</v>
      </c>
      <c r="C117" s="2" t="s">
        <v>108</v>
      </c>
      <c r="D117" s="563">
        <v>455</v>
      </c>
      <c r="E117" s="565">
        <v>10</v>
      </c>
      <c r="F117" s="43">
        <v>21.978021978021978</v>
      </c>
    </row>
    <row r="118" spans="2:6">
      <c r="B118" s="14">
        <v>5107578</v>
      </c>
      <c r="C118" s="2" t="s">
        <v>109</v>
      </c>
      <c r="D118" s="563">
        <v>208</v>
      </c>
      <c r="E118" s="565">
        <v>4</v>
      </c>
      <c r="F118" s="43">
        <v>19.230769230769234</v>
      </c>
    </row>
    <row r="119" spans="2:6">
      <c r="B119" s="14">
        <v>5107602</v>
      </c>
      <c r="C119" s="2" t="s">
        <v>110</v>
      </c>
      <c r="D119" s="563">
        <v>16172</v>
      </c>
      <c r="E119" s="565">
        <v>329</v>
      </c>
      <c r="F119" s="43">
        <v>20.343804105861981</v>
      </c>
    </row>
    <row r="120" spans="2:6">
      <c r="B120" s="14">
        <v>5107701</v>
      </c>
      <c r="C120" s="2" t="s">
        <v>111</v>
      </c>
      <c r="D120" s="563">
        <v>1654</v>
      </c>
      <c r="E120" s="565">
        <v>35</v>
      </c>
      <c r="F120" s="43">
        <v>21.160822249093105</v>
      </c>
    </row>
    <row r="121" spans="2:6">
      <c r="B121" s="14">
        <v>5107750</v>
      </c>
      <c r="C121" s="2" t="s">
        <v>112</v>
      </c>
      <c r="D121" s="563">
        <v>271</v>
      </c>
      <c r="E121" s="565">
        <v>6</v>
      </c>
      <c r="F121" s="43">
        <v>22.140221402214021</v>
      </c>
    </row>
    <row r="122" spans="2:6">
      <c r="B122" s="14">
        <v>5107248</v>
      </c>
      <c r="C122" s="2" t="s">
        <v>113</v>
      </c>
      <c r="D122" s="563">
        <v>280</v>
      </c>
      <c r="E122" s="565">
        <v>7</v>
      </c>
      <c r="F122" s="43">
        <v>25</v>
      </c>
    </row>
    <row r="123" spans="2:6">
      <c r="B123" s="14">
        <v>5107743</v>
      </c>
      <c r="C123" s="2" t="s">
        <v>114</v>
      </c>
      <c r="D123" s="563">
        <v>172</v>
      </c>
      <c r="E123" s="565">
        <v>5</v>
      </c>
      <c r="F123" s="43">
        <v>29.069767441860463</v>
      </c>
    </row>
    <row r="124" spans="2:6">
      <c r="B124" s="14">
        <v>5107768</v>
      </c>
      <c r="C124" s="2" t="s">
        <v>115</v>
      </c>
      <c r="D124" s="563">
        <v>207</v>
      </c>
      <c r="E124" s="565">
        <v>2</v>
      </c>
      <c r="F124" s="43">
        <v>9.6618357487922708</v>
      </c>
    </row>
    <row r="125" spans="2:6">
      <c r="B125" s="14">
        <v>5107776</v>
      </c>
      <c r="C125" s="2" t="s">
        <v>116</v>
      </c>
      <c r="D125" s="563">
        <v>575</v>
      </c>
      <c r="E125" s="565">
        <v>5</v>
      </c>
      <c r="F125" s="43">
        <v>8.695652173913043</v>
      </c>
    </row>
    <row r="126" spans="2:6">
      <c r="B126" s="14">
        <v>5107263</v>
      </c>
      <c r="C126" s="2" t="s">
        <v>117</v>
      </c>
      <c r="D126" s="563">
        <v>298</v>
      </c>
      <c r="E126" s="565">
        <v>6</v>
      </c>
      <c r="F126" s="43">
        <v>20.134228187919462</v>
      </c>
    </row>
    <row r="127" spans="2:6">
      <c r="B127" s="14">
        <v>5107792</v>
      </c>
      <c r="C127" s="2" t="s">
        <v>118</v>
      </c>
      <c r="D127" s="563">
        <v>206</v>
      </c>
      <c r="E127" s="565">
        <v>4</v>
      </c>
      <c r="F127" s="43">
        <v>19.417475728155338</v>
      </c>
    </row>
    <row r="128" spans="2:6">
      <c r="B128" s="14">
        <v>5107800</v>
      </c>
      <c r="C128" s="2" t="s">
        <v>119</v>
      </c>
      <c r="D128" s="563">
        <v>1509</v>
      </c>
      <c r="E128" s="565">
        <v>26</v>
      </c>
      <c r="F128" s="43">
        <v>17.229953611663355</v>
      </c>
    </row>
    <row r="129" spans="2:6">
      <c r="B129" s="14">
        <v>5107859</v>
      </c>
      <c r="C129" s="2" t="s">
        <v>120</v>
      </c>
      <c r="D129" s="563">
        <v>975</v>
      </c>
      <c r="E129" s="565">
        <v>13</v>
      </c>
      <c r="F129" s="43">
        <v>13.333333333333334</v>
      </c>
    </row>
    <row r="130" spans="2:6">
      <c r="B130" s="14">
        <v>5107297</v>
      </c>
      <c r="C130" s="2" t="s">
        <v>121</v>
      </c>
      <c r="D130" s="563">
        <v>464</v>
      </c>
      <c r="E130" s="565">
        <v>2</v>
      </c>
      <c r="F130" s="43">
        <v>4.3103448275862064</v>
      </c>
    </row>
    <row r="131" spans="2:6">
      <c r="B131" s="14">
        <v>5107305</v>
      </c>
      <c r="C131" s="2" t="s">
        <v>122</v>
      </c>
      <c r="D131" s="563">
        <v>1382</v>
      </c>
      <c r="E131" s="565">
        <v>21</v>
      </c>
      <c r="F131" s="43">
        <v>15.195369030390738</v>
      </c>
    </row>
    <row r="132" spans="2:6">
      <c r="B132" s="14">
        <v>5107354</v>
      </c>
      <c r="C132" s="2" t="s">
        <v>123</v>
      </c>
      <c r="D132" s="563">
        <v>301</v>
      </c>
      <c r="E132" s="565">
        <v>9</v>
      </c>
      <c r="F132" s="43">
        <v>29.900332225913623</v>
      </c>
    </row>
    <row r="133" spans="2:6">
      <c r="B133" s="14">
        <v>5107107</v>
      </c>
      <c r="C133" s="2" t="s">
        <v>124</v>
      </c>
      <c r="D133" s="563">
        <v>1775</v>
      </c>
      <c r="E133" s="565">
        <v>40</v>
      </c>
      <c r="F133" s="43">
        <v>22.535211267605636</v>
      </c>
    </row>
    <row r="134" spans="2:6">
      <c r="B134" s="14">
        <v>5107404</v>
      </c>
      <c r="C134" s="2" t="s">
        <v>125</v>
      </c>
      <c r="D134" s="563">
        <v>284</v>
      </c>
      <c r="E134" s="565">
        <v>6</v>
      </c>
      <c r="F134" s="43">
        <v>21.12676056338028</v>
      </c>
    </row>
    <row r="135" spans="2:6">
      <c r="B135" s="14">
        <v>5107875</v>
      </c>
      <c r="C135" s="2" t="s">
        <v>126</v>
      </c>
      <c r="D135" s="563">
        <v>912</v>
      </c>
      <c r="E135" s="565">
        <v>14</v>
      </c>
      <c r="F135" s="43">
        <v>15.350877192982455</v>
      </c>
    </row>
    <row r="136" spans="2:6">
      <c r="B136" s="14">
        <v>5107883</v>
      </c>
      <c r="C136" s="2" t="s">
        <v>127</v>
      </c>
      <c r="D136" s="563">
        <v>94</v>
      </c>
      <c r="E136" s="565">
        <v>0</v>
      </c>
      <c r="F136" s="43">
        <v>0</v>
      </c>
    </row>
    <row r="137" spans="2:6">
      <c r="B137" s="14">
        <v>5107909</v>
      </c>
      <c r="C137" s="2" t="s">
        <v>128</v>
      </c>
      <c r="D137" s="563">
        <v>8902</v>
      </c>
      <c r="E137" s="565">
        <v>232</v>
      </c>
      <c r="F137" s="43">
        <v>26.061559200179737</v>
      </c>
    </row>
    <row r="138" spans="2:6">
      <c r="B138" s="14">
        <v>5107925</v>
      </c>
      <c r="C138" s="2" t="s">
        <v>129</v>
      </c>
      <c r="D138" s="563">
        <v>5348</v>
      </c>
      <c r="E138" s="565">
        <v>110</v>
      </c>
      <c r="F138" s="43">
        <v>20.56843679880329</v>
      </c>
    </row>
    <row r="139" spans="2:6">
      <c r="B139" s="14">
        <v>5107941</v>
      </c>
      <c r="C139" s="2" t="s">
        <v>130</v>
      </c>
      <c r="D139" s="563">
        <v>705</v>
      </c>
      <c r="E139" s="565">
        <v>9</v>
      </c>
      <c r="F139" s="43">
        <v>12.76595744680851</v>
      </c>
    </row>
    <row r="140" spans="2:6">
      <c r="B140" s="14">
        <v>5107958</v>
      </c>
      <c r="C140" s="2" t="s">
        <v>131</v>
      </c>
      <c r="D140" s="563">
        <v>7124</v>
      </c>
      <c r="E140" s="565">
        <v>168</v>
      </c>
      <c r="F140" s="43">
        <v>23.582257158899495</v>
      </c>
    </row>
    <row r="141" spans="2:6">
      <c r="B141" s="14">
        <v>5108006</v>
      </c>
      <c r="C141" s="2" t="s">
        <v>132</v>
      </c>
      <c r="D141" s="563">
        <v>530</v>
      </c>
      <c r="E141" s="565">
        <v>12</v>
      </c>
      <c r="F141" s="43">
        <v>22.641509433962263</v>
      </c>
    </row>
    <row r="142" spans="2:6">
      <c r="B142" s="14">
        <v>5108055</v>
      </c>
      <c r="C142" s="2" t="s">
        <v>133</v>
      </c>
      <c r="D142" s="563">
        <v>930</v>
      </c>
      <c r="E142" s="565">
        <v>30</v>
      </c>
      <c r="F142" s="43">
        <v>32.258064516129032</v>
      </c>
    </row>
    <row r="143" spans="2:6">
      <c r="B143" s="14">
        <v>5108105</v>
      </c>
      <c r="C143" s="2" t="s">
        <v>134</v>
      </c>
      <c r="D143" s="563">
        <v>414</v>
      </c>
      <c r="E143" s="565">
        <v>7</v>
      </c>
      <c r="F143" s="43">
        <v>16.908212560386474</v>
      </c>
    </row>
    <row r="144" spans="2:6">
      <c r="B144" s="14">
        <v>5108204</v>
      </c>
      <c r="C144" s="2" t="s">
        <v>135</v>
      </c>
      <c r="D144" s="563">
        <v>415</v>
      </c>
      <c r="E144" s="565">
        <v>15</v>
      </c>
      <c r="F144" s="43">
        <v>36.144578313253014</v>
      </c>
    </row>
    <row r="145" spans="2:6">
      <c r="B145" s="14">
        <v>5108303</v>
      </c>
      <c r="C145" s="2" t="s">
        <v>136</v>
      </c>
      <c r="D145" s="563">
        <v>316</v>
      </c>
      <c r="E145" s="565">
        <v>8</v>
      </c>
      <c r="F145" s="43">
        <v>25.316455696202532</v>
      </c>
    </row>
    <row r="146" spans="2:6">
      <c r="B146" s="14">
        <v>5108352</v>
      </c>
      <c r="C146" s="2" t="s">
        <v>137</v>
      </c>
      <c r="D146" s="563">
        <v>233</v>
      </c>
      <c r="E146" s="565">
        <v>9</v>
      </c>
      <c r="F146" s="43">
        <v>38.626609442060087</v>
      </c>
    </row>
    <row r="147" spans="2:6">
      <c r="B147" s="14">
        <v>5108402</v>
      </c>
      <c r="C147" s="2" t="s">
        <v>138</v>
      </c>
      <c r="D147" s="563">
        <v>19211</v>
      </c>
      <c r="E147" s="565">
        <v>536</v>
      </c>
      <c r="F147" s="43">
        <v>27.900681900994226</v>
      </c>
    </row>
    <row r="148" spans="2:6">
      <c r="B148" s="14">
        <v>5108501</v>
      </c>
      <c r="C148" s="2" t="s">
        <v>139</v>
      </c>
      <c r="D148" s="563">
        <v>846</v>
      </c>
      <c r="E148" s="565">
        <v>13</v>
      </c>
      <c r="F148" s="43">
        <v>15.366430260047281</v>
      </c>
    </row>
    <row r="149" spans="2:6">
      <c r="B149" s="14">
        <v>5105507</v>
      </c>
      <c r="C149" s="2" t="s">
        <v>140</v>
      </c>
      <c r="D149" s="563">
        <v>954</v>
      </c>
      <c r="E149" s="565">
        <v>20</v>
      </c>
      <c r="F149" s="513">
        <v>20.964360587002098</v>
      </c>
    </row>
    <row r="150" spans="2:6">
      <c r="B150" s="16">
        <v>5108600</v>
      </c>
      <c r="C150" s="6" t="s">
        <v>141</v>
      </c>
      <c r="D150" s="564">
        <v>1383</v>
      </c>
      <c r="E150" s="565">
        <v>25</v>
      </c>
      <c r="F150" s="514">
        <v>18.076644974692698</v>
      </c>
    </row>
    <row r="151" spans="2:6">
      <c r="B151" t="s">
        <v>275</v>
      </c>
      <c r="D151" s="17"/>
      <c r="E151" s="516"/>
      <c r="F151" s="515"/>
    </row>
    <row r="153" spans="2:6">
      <c r="B153" s="17" t="s">
        <v>206</v>
      </c>
    </row>
    <row r="154" spans="2:6">
      <c r="B154" s="19" t="s">
        <v>505</v>
      </c>
    </row>
    <row r="155" spans="2:6">
      <c r="B155" s="424" t="s">
        <v>516</v>
      </c>
    </row>
    <row r="156" spans="2:6">
      <c r="B156" s="424" t="s">
        <v>515</v>
      </c>
    </row>
    <row r="157" spans="2:6">
      <c r="B157" t="s">
        <v>694</v>
      </c>
    </row>
    <row r="158" spans="2:6">
      <c r="B158" t="s">
        <v>701</v>
      </c>
    </row>
  </sheetData>
  <mergeCells count="1">
    <mergeCell ref="B1:F1"/>
  </mergeCells>
  <hyperlinks>
    <hyperlink ref="B6" location="ÍNDICE!A1" display="VOLTAR"/>
    <hyperlink ref="B155" r:id="rId1" display="https://datasus.saude.gov.br/populacao-residente"/>
    <hyperlink ref="B156" r:id="rId2" display="https://datasus.saude.gov.br/mortalidade-desde-1996-pela-cid-10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theme="9"/>
  </sheetPr>
  <dimension ref="B1:AO156"/>
  <sheetViews>
    <sheetView showGridLines="0" topLeftCell="N85" zoomScaleNormal="100" workbookViewId="0">
      <selection activeCell="AG117" sqref="AG117"/>
    </sheetView>
  </sheetViews>
  <sheetFormatPr defaultColWidth="9.140625" defaultRowHeight="15.75"/>
  <cols>
    <col min="1" max="1" width="9.140625" style="300"/>
    <col min="2" max="2" width="30.140625" style="300" bestFit="1" customWidth="1"/>
    <col min="3" max="3" width="18.7109375" style="300" customWidth="1"/>
    <col min="4" max="4" width="15.28515625" style="300" customWidth="1"/>
    <col min="5" max="5" width="17.140625" style="300" customWidth="1"/>
    <col min="6" max="6" width="15.28515625" style="300" customWidth="1"/>
    <col min="7" max="7" width="16.140625" style="300" customWidth="1"/>
    <col min="8" max="12" width="15.28515625" style="300" customWidth="1"/>
    <col min="13" max="14" width="11.5703125" style="300" customWidth="1"/>
    <col min="15" max="15" width="12.42578125" style="300" customWidth="1"/>
    <col min="16" max="22" width="11.5703125" style="300" customWidth="1"/>
    <col min="23" max="29" width="12.140625" style="300" customWidth="1"/>
    <col min="30" max="30" width="11.28515625" style="300" customWidth="1"/>
    <col min="31" max="31" width="10.140625" style="300" customWidth="1"/>
    <col min="32" max="32" width="11.140625" style="300" customWidth="1"/>
    <col min="33" max="34" width="18.7109375" style="300" customWidth="1"/>
    <col min="35" max="36" width="8" style="300" customWidth="1"/>
    <col min="37" max="37" width="70.42578125" style="300" bestFit="1" customWidth="1"/>
    <col min="38" max="41" width="21.7109375" style="300" customWidth="1"/>
    <col min="42" max="16384" width="9.140625" style="300"/>
  </cols>
  <sheetData>
    <row r="1" spans="2:41">
      <c r="B1" s="670" t="s">
        <v>237</v>
      </c>
      <c r="C1" s="670"/>
      <c r="D1" s="670"/>
      <c r="E1" s="670"/>
      <c r="F1" s="670"/>
      <c r="G1" s="670"/>
      <c r="H1" s="670"/>
    </row>
    <row r="2" spans="2:41">
      <c r="B2" s="149" t="s">
        <v>473</v>
      </c>
      <c r="C2" s="148"/>
      <c r="D2" s="148"/>
      <c r="E2" s="148"/>
      <c r="F2" s="148"/>
      <c r="G2" s="148"/>
      <c r="H2" s="148"/>
    </row>
    <row r="3" spans="2:41">
      <c r="B3" s="149" t="s">
        <v>615</v>
      </c>
      <c r="C3" s="148"/>
      <c r="D3" s="148"/>
      <c r="E3" s="148"/>
      <c r="F3" s="148"/>
      <c r="G3" s="148"/>
      <c r="H3" s="148"/>
    </row>
    <row r="4" spans="2:41">
      <c r="B4" s="150">
        <v>2021</v>
      </c>
      <c r="C4" s="148"/>
      <c r="D4" s="148"/>
      <c r="E4" s="148"/>
      <c r="F4" s="148"/>
      <c r="G4" s="148"/>
      <c r="H4" s="148"/>
      <c r="AF4" s="308"/>
      <c r="AG4" s="308"/>
      <c r="AH4" s="308"/>
    </row>
    <row r="5" spans="2:41">
      <c r="B5" s="151" t="s">
        <v>302</v>
      </c>
      <c r="C5" s="148"/>
      <c r="D5" s="148"/>
      <c r="E5" s="148"/>
      <c r="F5" s="148"/>
      <c r="G5" s="148"/>
      <c r="H5" s="148"/>
      <c r="AG5" s="671"/>
      <c r="AH5" s="671"/>
    </row>
    <row r="6" spans="2:41">
      <c r="AG6" s="672"/>
      <c r="AH6" s="672"/>
      <c r="AI6" s="272"/>
      <c r="AJ6" s="272"/>
      <c r="AK6" s="272"/>
    </row>
    <row r="7" spans="2:41">
      <c r="B7" s="347"/>
      <c r="C7" s="678" t="s">
        <v>283</v>
      </c>
      <c r="D7" s="679"/>
      <c r="E7" s="679"/>
      <c r="F7" s="679"/>
      <c r="G7" s="679"/>
      <c r="H7" s="679"/>
      <c r="I7" s="679"/>
      <c r="J7" s="680"/>
      <c r="K7" s="680"/>
      <c r="L7" s="681"/>
      <c r="M7" s="682" t="s">
        <v>478</v>
      </c>
      <c r="N7" s="680"/>
      <c r="O7" s="680"/>
      <c r="P7" s="680"/>
      <c r="Q7" s="680"/>
      <c r="R7" s="680"/>
      <c r="S7" s="680"/>
      <c r="T7" s="680"/>
      <c r="U7" s="680"/>
      <c r="V7" s="680"/>
      <c r="W7" s="682" t="s">
        <v>353</v>
      </c>
      <c r="X7" s="680"/>
      <c r="Y7" s="680"/>
      <c r="Z7" s="680"/>
      <c r="AA7" s="680"/>
      <c r="AB7" s="680"/>
      <c r="AC7" s="680"/>
      <c r="AD7" s="680"/>
      <c r="AE7" s="680"/>
      <c r="AF7" s="680"/>
      <c r="AG7" s="596" t="s">
        <v>273</v>
      </c>
      <c r="AH7" s="596" t="s">
        <v>352</v>
      </c>
      <c r="AI7" s="255"/>
      <c r="AJ7" s="255"/>
      <c r="AK7" s="255"/>
    </row>
    <row r="8" spans="2:41" ht="94.5">
      <c r="B8" s="345" t="s">
        <v>0</v>
      </c>
      <c r="C8" s="344" t="s">
        <v>616</v>
      </c>
      <c r="D8" s="343" t="s">
        <v>365</v>
      </c>
      <c r="E8" s="343" t="s">
        <v>366</v>
      </c>
      <c r="F8" s="343" t="s">
        <v>617</v>
      </c>
      <c r="G8" s="343" t="s">
        <v>641</v>
      </c>
      <c r="H8" s="343" t="s">
        <v>607</v>
      </c>
      <c r="I8" s="343" t="s">
        <v>368</v>
      </c>
      <c r="J8" s="343" t="s">
        <v>369</v>
      </c>
      <c r="K8" s="343" t="s">
        <v>370</v>
      </c>
      <c r="L8" s="343" t="s">
        <v>371</v>
      </c>
      <c r="M8" s="342" t="s">
        <v>616</v>
      </c>
      <c r="N8" s="341" t="s">
        <v>365</v>
      </c>
      <c r="O8" s="341" t="s">
        <v>366</v>
      </c>
      <c r="P8" s="341" t="s">
        <v>617</v>
      </c>
      <c r="Q8" s="341" t="s">
        <v>650</v>
      </c>
      <c r="R8" s="341" t="s">
        <v>607</v>
      </c>
      <c r="S8" s="341" t="s">
        <v>368</v>
      </c>
      <c r="T8" s="341" t="s">
        <v>369</v>
      </c>
      <c r="U8" s="341" t="s">
        <v>370</v>
      </c>
      <c r="V8" s="340" t="s">
        <v>371</v>
      </c>
      <c r="W8" s="339" t="s">
        <v>616</v>
      </c>
      <c r="X8" s="339" t="s">
        <v>365</v>
      </c>
      <c r="Y8" s="339" t="s">
        <v>366</v>
      </c>
      <c r="Z8" s="339" t="s">
        <v>617</v>
      </c>
      <c r="AA8" s="339" t="s">
        <v>367</v>
      </c>
      <c r="AB8" s="339" t="s">
        <v>607</v>
      </c>
      <c r="AC8" s="339" t="s">
        <v>368</v>
      </c>
      <c r="AD8" s="339" t="s">
        <v>369</v>
      </c>
      <c r="AE8" s="339" t="s">
        <v>370</v>
      </c>
      <c r="AF8" s="338" t="s">
        <v>371</v>
      </c>
      <c r="AG8" s="268" t="s">
        <v>479</v>
      </c>
      <c r="AH8" s="601" t="s">
        <v>343</v>
      </c>
      <c r="AI8" s="255"/>
      <c r="AJ8" s="255"/>
      <c r="AK8" s="255"/>
      <c r="AL8" s="337"/>
      <c r="AM8" s="337"/>
      <c r="AN8" s="337"/>
      <c r="AO8" s="337"/>
    </row>
    <row r="9" spans="2:41">
      <c r="B9" s="329" t="s">
        <v>1</v>
      </c>
      <c r="C9" s="327">
        <v>1.6952345074401958</v>
      </c>
      <c r="D9" s="328">
        <v>0</v>
      </c>
      <c r="E9" s="328">
        <v>3.2021096251648142</v>
      </c>
      <c r="F9" s="328">
        <v>0.75343755886230934</v>
      </c>
      <c r="G9" s="577">
        <v>15.822188736108494</v>
      </c>
      <c r="H9" s="328">
        <v>26.558673949896402</v>
      </c>
      <c r="I9" s="327">
        <v>0</v>
      </c>
      <c r="J9" s="327">
        <v>0</v>
      </c>
      <c r="K9" s="327">
        <v>2.8216704288939054</v>
      </c>
      <c r="L9" s="326">
        <v>14.705882352941176</v>
      </c>
      <c r="M9" s="325">
        <v>1.6952345074401958</v>
      </c>
      <c r="N9" s="325">
        <v>0</v>
      </c>
      <c r="O9" s="325">
        <v>1.4739363585512271</v>
      </c>
      <c r="P9" s="325">
        <v>0.9099462830515721</v>
      </c>
      <c r="Q9" s="325">
        <v>2.5104727995191203</v>
      </c>
      <c r="R9" s="325">
        <v>26.558673949896402</v>
      </c>
      <c r="S9" s="325">
        <v>0</v>
      </c>
      <c r="T9" s="325">
        <v>0</v>
      </c>
      <c r="U9" s="325">
        <v>2.8216704288939054</v>
      </c>
      <c r="V9" s="324">
        <v>14.705882352941176</v>
      </c>
      <c r="W9" s="323">
        <v>0.23848713896315657</v>
      </c>
      <c r="X9" s="323">
        <v>0</v>
      </c>
      <c r="Y9" s="323">
        <v>0.31206270989304907</v>
      </c>
      <c r="Z9" s="323">
        <v>0.49365256994231749</v>
      </c>
      <c r="AA9" s="323">
        <v>0.58908929343721461</v>
      </c>
      <c r="AB9" s="323">
        <v>0.8536805414197628</v>
      </c>
      <c r="AC9" s="323">
        <v>1</v>
      </c>
      <c r="AD9" s="323">
        <v>1</v>
      </c>
      <c r="AE9" s="323">
        <v>0.5000940556809631</v>
      </c>
      <c r="AF9" s="336">
        <v>0.61928104575163401</v>
      </c>
      <c r="AG9" s="321">
        <v>0.55682679644092503</v>
      </c>
      <c r="AH9" s="141">
        <v>3</v>
      </c>
      <c r="AI9" s="246"/>
      <c r="AJ9" s="246"/>
      <c r="AK9" s="470" t="s">
        <v>618</v>
      </c>
      <c r="AM9" s="239"/>
      <c r="AN9" s="239"/>
      <c r="AO9" s="239"/>
    </row>
    <row r="10" spans="2:41">
      <c r="B10" s="329" t="s">
        <v>2</v>
      </c>
      <c r="C10" s="327">
        <v>2.43637317740545</v>
      </c>
      <c r="D10" s="328">
        <v>3.1110611342254209</v>
      </c>
      <c r="E10" s="328">
        <v>6.4470182540574985</v>
      </c>
      <c r="F10" s="328">
        <v>0.78713594962329925</v>
      </c>
      <c r="G10" s="577">
        <v>12.406761872633906</v>
      </c>
      <c r="H10" s="328">
        <v>76.052325799317813</v>
      </c>
      <c r="I10" s="327">
        <v>6.666666666666667</v>
      </c>
      <c r="J10" s="327">
        <v>11.111111111111111</v>
      </c>
      <c r="K10" s="327">
        <v>2.810007251631617</v>
      </c>
      <c r="L10" s="326">
        <v>22.03856749311295</v>
      </c>
      <c r="M10" s="325">
        <v>2.43637317740545</v>
      </c>
      <c r="N10" s="325">
        <v>3.1110611342254209</v>
      </c>
      <c r="O10" s="325">
        <v>1.8611710987432193</v>
      </c>
      <c r="P10" s="325">
        <v>0.92331505275907511</v>
      </c>
      <c r="Q10" s="325">
        <v>2.3150097027076413</v>
      </c>
      <c r="R10" s="325">
        <v>76.052325799317813</v>
      </c>
      <c r="S10" s="325">
        <v>1.8820720577620569</v>
      </c>
      <c r="T10" s="325">
        <v>2.231443166940565</v>
      </c>
      <c r="U10" s="325">
        <v>2.810007251631617</v>
      </c>
      <c r="V10" s="324">
        <v>22.03856749311295</v>
      </c>
      <c r="W10" s="323">
        <v>0.4334440949874267</v>
      </c>
      <c r="X10" s="323">
        <v>0.45201125729350172</v>
      </c>
      <c r="Y10" s="323">
        <v>0.65937415471633964</v>
      </c>
      <c r="Z10" s="323">
        <v>0.51097901247243971</v>
      </c>
      <c r="AA10" s="323">
        <v>0.63375144555112406</v>
      </c>
      <c r="AB10" s="323">
        <v>0.37114317259961455</v>
      </c>
      <c r="AC10" s="323">
        <v>0.55746186857940905</v>
      </c>
      <c r="AD10" s="323">
        <v>0.46219045132515213</v>
      </c>
      <c r="AE10" s="323">
        <v>0.50216038191926526</v>
      </c>
      <c r="AF10" s="322">
        <v>0.42944597490052028</v>
      </c>
      <c r="AG10" s="321">
        <v>0.50123616263534843</v>
      </c>
      <c r="AH10" s="141">
        <v>3</v>
      </c>
      <c r="AI10" s="246"/>
      <c r="AJ10" s="246"/>
      <c r="AK10" s="335" t="s">
        <v>283</v>
      </c>
      <c r="AL10" s="271" t="s">
        <v>477</v>
      </c>
      <c r="AN10" s="272"/>
      <c r="AO10" s="272"/>
    </row>
    <row r="11" spans="2:41">
      <c r="B11" s="329" t="s">
        <v>3</v>
      </c>
      <c r="C11" s="327">
        <v>2.7636503214662702</v>
      </c>
      <c r="D11" s="328">
        <v>4.0111313693503501</v>
      </c>
      <c r="E11" s="328">
        <v>6.6980136263314458</v>
      </c>
      <c r="F11" s="328">
        <v>0.55656846751751266</v>
      </c>
      <c r="G11" s="577">
        <v>48.536608770751364</v>
      </c>
      <c r="H11" s="328">
        <v>63.007388926206694</v>
      </c>
      <c r="I11" s="327">
        <v>16.42935377875137</v>
      </c>
      <c r="J11" s="327">
        <v>18.619934282584882</v>
      </c>
      <c r="K11" s="327">
        <v>2.4910322837783978</v>
      </c>
      <c r="L11" s="326">
        <v>18.363939899833056</v>
      </c>
      <c r="M11" s="325">
        <v>2.7636503214662702</v>
      </c>
      <c r="N11" s="325">
        <v>4.0111313693503501</v>
      </c>
      <c r="O11" s="325">
        <v>1.8850173081859769</v>
      </c>
      <c r="P11" s="325">
        <v>0.82256999925557561</v>
      </c>
      <c r="Q11" s="325">
        <v>3.6477338474821259</v>
      </c>
      <c r="R11" s="325">
        <v>63.007388926206694</v>
      </c>
      <c r="S11" s="325">
        <v>2.542183099386929</v>
      </c>
      <c r="T11" s="325">
        <v>2.6504892549886194</v>
      </c>
      <c r="U11" s="325">
        <v>2.4910322837783978</v>
      </c>
      <c r="V11" s="324">
        <v>18.363939899833056</v>
      </c>
      <c r="W11" s="323">
        <v>0.51953453712480069</v>
      </c>
      <c r="X11" s="323">
        <v>0.58278396187186121</v>
      </c>
      <c r="Y11" s="323">
        <v>0.68076185730474037</v>
      </c>
      <c r="Z11" s="323">
        <v>0.38040952717845572</v>
      </c>
      <c r="AA11" s="323">
        <v>0.32923192523877481</v>
      </c>
      <c r="AB11" s="323">
        <v>0.49832452374191377</v>
      </c>
      <c r="AC11" s="323">
        <v>0.40224766958740482</v>
      </c>
      <c r="AD11" s="323">
        <v>0.36119438258096109</v>
      </c>
      <c r="AE11" s="323">
        <v>0.55867211372392722</v>
      </c>
      <c r="AF11" s="322">
        <v>0.52457800037098867</v>
      </c>
      <c r="AG11" s="321">
        <v>0.48372341523992102</v>
      </c>
      <c r="AH11" s="141">
        <v>3</v>
      </c>
      <c r="AI11" s="246"/>
      <c r="AJ11" s="246"/>
      <c r="AK11" s="329" t="s">
        <v>364</v>
      </c>
      <c r="AL11" s="295">
        <v>0.11</v>
      </c>
      <c r="AN11" s="334"/>
      <c r="AO11" s="334"/>
    </row>
    <row r="12" spans="2:41">
      <c r="B12" s="329" t="s">
        <v>4</v>
      </c>
      <c r="C12" s="327">
        <v>2.1811910317540835</v>
      </c>
      <c r="D12" s="328">
        <v>4.9710865374860509</v>
      </c>
      <c r="E12" s="328">
        <v>4.0073044536877349</v>
      </c>
      <c r="F12" s="328">
        <v>0.71015521964086437</v>
      </c>
      <c r="G12" s="577">
        <v>5.6812417571269149</v>
      </c>
      <c r="H12" s="328">
        <v>50.674647458658825</v>
      </c>
      <c r="I12" s="327">
        <v>10.989010989010989</v>
      </c>
      <c r="J12" s="327">
        <v>16.483516483516485</v>
      </c>
      <c r="K12" s="327">
        <v>1.5517910254752358</v>
      </c>
      <c r="L12" s="326">
        <v>20.138888888888889</v>
      </c>
      <c r="M12" s="325">
        <v>2.1811910317540835</v>
      </c>
      <c r="N12" s="325">
        <v>4.9710865374860509</v>
      </c>
      <c r="O12" s="325">
        <v>1.5883667225208606</v>
      </c>
      <c r="P12" s="325">
        <v>0.89217714665985992</v>
      </c>
      <c r="Q12" s="325">
        <v>1.7843542933197198</v>
      </c>
      <c r="R12" s="325">
        <v>50.674647458658825</v>
      </c>
      <c r="S12" s="325">
        <v>2.2232392577061852</v>
      </c>
      <c r="T12" s="325">
        <v>2.5449736428999681</v>
      </c>
      <c r="U12" s="325">
        <v>1.5517910254752358</v>
      </c>
      <c r="V12" s="324">
        <v>20.138888888888889</v>
      </c>
      <c r="W12" s="323">
        <v>0.36631828390235038</v>
      </c>
      <c r="X12" s="323">
        <v>0.72225744817557747</v>
      </c>
      <c r="Y12" s="323">
        <v>0.41469548251630017</v>
      </c>
      <c r="Z12" s="323">
        <v>0.47062308202106817</v>
      </c>
      <c r="AA12" s="323">
        <v>0.75500304240375493</v>
      </c>
      <c r="AB12" s="323">
        <v>0.61856234002176569</v>
      </c>
      <c r="AC12" s="323">
        <v>0.47724204142528981</v>
      </c>
      <c r="AD12" s="323">
        <v>0.38662514620347882</v>
      </c>
      <c r="AE12" s="323">
        <v>0.72507435665330411</v>
      </c>
      <c r="AF12" s="322">
        <v>0.47862654320987652</v>
      </c>
      <c r="AG12" s="321">
        <v>0.54037969406020137</v>
      </c>
      <c r="AH12" s="141">
        <v>3</v>
      </c>
      <c r="AI12" s="246"/>
      <c r="AJ12" s="246"/>
      <c r="AK12" s="329" t="s">
        <v>365</v>
      </c>
      <c r="AL12" s="295">
        <v>0.1</v>
      </c>
      <c r="AN12" s="334"/>
      <c r="AO12" s="334"/>
    </row>
    <row r="13" spans="2:41">
      <c r="B13" s="329" t="s">
        <v>5</v>
      </c>
      <c r="C13" s="327">
        <v>0.98702763677382976</v>
      </c>
      <c r="D13" s="328">
        <v>0</v>
      </c>
      <c r="E13" s="328">
        <v>2.9610829103214891</v>
      </c>
      <c r="F13" s="328">
        <v>0.70501974055273542</v>
      </c>
      <c r="G13" s="577">
        <v>1.8330513254371121</v>
      </c>
      <c r="H13" s="328">
        <v>42.019176536943036</v>
      </c>
      <c r="I13" s="327">
        <v>31.25</v>
      </c>
      <c r="J13" s="327">
        <v>52.083333333333336</v>
      </c>
      <c r="K13" s="327">
        <v>3.5075412136092599</v>
      </c>
      <c r="L13" s="326">
        <v>16.018306636155607</v>
      </c>
      <c r="M13" s="325">
        <v>0.98702763677382976</v>
      </c>
      <c r="N13" s="325">
        <v>0</v>
      </c>
      <c r="O13" s="325">
        <v>1.4359859452826171</v>
      </c>
      <c r="P13" s="325">
        <v>0.89002135224316115</v>
      </c>
      <c r="Q13" s="325">
        <v>1.2238406525007985</v>
      </c>
      <c r="R13" s="325">
        <v>42.019176536943036</v>
      </c>
      <c r="S13" s="325">
        <v>3.1498026247371831</v>
      </c>
      <c r="T13" s="325">
        <v>3.7345039554643038</v>
      </c>
      <c r="U13" s="325">
        <v>3.5075412136092599</v>
      </c>
      <c r="V13" s="324">
        <v>16.018306636155607</v>
      </c>
      <c r="W13" s="323">
        <v>5.2192911801778541E-2</v>
      </c>
      <c r="X13" s="323">
        <v>0</v>
      </c>
      <c r="Y13" s="323">
        <v>0.2780249248084079</v>
      </c>
      <c r="Z13" s="323">
        <v>0.46782908908941295</v>
      </c>
      <c r="AA13" s="323">
        <v>0.88307706709968259</v>
      </c>
      <c r="AB13" s="323">
        <v>0.70294868066138583</v>
      </c>
      <c r="AC13" s="323">
        <v>0.25937598289815733</v>
      </c>
      <c r="AD13" s="323">
        <v>9.9931418120591142E-2</v>
      </c>
      <c r="AE13" s="323">
        <v>0.37858061498889284</v>
      </c>
      <c r="AF13" s="322">
        <v>0.58530383930841601</v>
      </c>
      <c r="AG13" s="321">
        <v>0.36539534360260612</v>
      </c>
      <c r="AH13" s="141">
        <v>2</v>
      </c>
      <c r="AI13" s="246"/>
      <c r="AJ13" s="246"/>
      <c r="AK13" s="329" t="s">
        <v>366</v>
      </c>
      <c r="AL13" s="295">
        <v>0.1</v>
      </c>
      <c r="AN13" s="334"/>
      <c r="AO13" s="334"/>
    </row>
    <row r="14" spans="2:41">
      <c r="B14" s="329" t="s">
        <v>6</v>
      </c>
      <c r="C14" s="327">
        <v>1.3795342043333603</v>
      </c>
      <c r="D14" s="328">
        <v>0</v>
      </c>
      <c r="E14" s="328">
        <v>2.4344721252941652</v>
      </c>
      <c r="F14" s="328">
        <v>0.48689442505883307</v>
      </c>
      <c r="G14" s="577">
        <v>8.6829505802158558</v>
      </c>
      <c r="H14" s="328">
        <v>37.815467012902708</v>
      </c>
      <c r="I14" s="327">
        <v>6.756756756756757</v>
      </c>
      <c r="J14" s="327">
        <v>6.756756756756757</v>
      </c>
      <c r="K14" s="327">
        <v>3.5037098103874693</v>
      </c>
      <c r="L14" s="326">
        <v>14.207650273224045</v>
      </c>
      <c r="M14" s="325">
        <v>1.3795342043333603</v>
      </c>
      <c r="N14" s="325">
        <v>0</v>
      </c>
      <c r="O14" s="325">
        <v>1.3452456676490785</v>
      </c>
      <c r="P14" s="325">
        <v>0.78670443889198305</v>
      </c>
      <c r="Q14" s="325">
        <v>2.0553657236676517</v>
      </c>
      <c r="R14" s="325">
        <v>37.815467012902708</v>
      </c>
      <c r="S14" s="325">
        <v>1.8905119556678591</v>
      </c>
      <c r="T14" s="325">
        <v>1.8905119556678591</v>
      </c>
      <c r="U14" s="325">
        <v>3.5037098103874693</v>
      </c>
      <c r="V14" s="324">
        <v>14.207650273224045</v>
      </c>
      <c r="W14" s="323">
        <v>0.1554419915381362</v>
      </c>
      <c r="X14" s="323">
        <v>0</v>
      </c>
      <c r="Y14" s="323">
        <v>0.19663982771472896</v>
      </c>
      <c r="Z14" s="323">
        <v>0.33392637397538633</v>
      </c>
      <c r="AA14" s="323">
        <v>0.69307854655643109</v>
      </c>
      <c r="AB14" s="323">
        <v>0.74393266259074375</v>
      </c>
      <c r="AC14" s="323">
        <v>0.55547736610873555</v>
      </c>
      <c r="AD14" s="323">
        <v>0.54435972347163242</v>
      </c>
      <c r="AE14" s="323">
        <v>0.37925941192635337</v>
      </c>
      <c r="AF14" s="322">
        <v>0.63217972070431083</v>
      </c>
      <c r="AG14" s="321">
        <v>0.41866218516698422</v>
      </c>
      <c r="AH14" s="141">
        <v>2</v>
      </c>
      <c r="AI14" s="246"/>
      <c r="AJ14" s="246"/>
      <c r="AK14" s="329" t="s">
        <v>617</v>
      </c>
      <c r="AL14" s="295">
        <v>0.1</v>
      </c>
      <c r="AN14" s="334"/>
      <c r="AO14" s="334"/>
    </row>
    <row r="15" spans="2:41">
      <c r="B15" s="425" t="s">
        <v>7</v>
      </c>
      <c r="C15" s="327">
        <v>1.0356433934581859</v>
      </c>
      <c r="D15" s="328">
        <v>0</v>
      </c>
      <c r="E15" s="328">
        <v>2.6754120997669801</v>
      </c>
      <c r="F15" s="328">
        <v>0.51782169672909295</v>
      </c>
      <c r="G15" s="577">
        <v>3.3658410287391041</v>
      </c>
      <c r="H15" s="328">
        <v>25.977388452576164</v>
      </c>
      <c r="I15" s="327">
        <v>0</v>
      </c>
      <c r="J15" s="327">
        <v>10.638297872340425</v>
      </c>
      <c r="K15" s="327">
        <v>1.7006802721088434</v>
      </c>
      <c r="L15" s="326">
        <v>10.496183206106871</v>
      </c>
      <c r="M15" s="325">
        <v>1.0356433934581859</v>
      </c>
      <c r="N15" s="325">
        <v>0</v>
      </c>
      <c r="O15" s="325">
        <v>1.3882368306840378</v>
      </c>
      <c r="P15" s="325">
        <v>0.80302071346993598</v>
      </c>
      <c r="Q15" s="325">
        <v>1.4986418860909414</v>
      </c>
      <c r="R15" s="325">
        <v>25.977388452576164</v>
      </c>
      <c r="S15" s="325">
        <v>0</v>
      </c>
      <c r="T15" s="325">
        <v>2.1993316063421822</v>
      </c>
      <c r="U15" s="325">
        <v>1.7006802721088434</v>
      </c>
      <c r="V15" s="324">
        <v>10.496183206106871</v>
      </c>
      <c r="W15" s="323">
        <v>6.4981314731075129E-2</v>
      </c>
      <c r="X15" s="323">
        <v>0</v>
      </c>
      <c r="Y15" s="323">
        <v>0.23519866915778326</v>
      </c>
      <c r="Z15" s="323">
        <v>0.35507289680178616</v>
      </c>
      <c r="AA15" s="323">
        <v>0.82028662380935535</v>
      </c>
      <c r="AB15" s="323">
        <v>0.85934777275002683</v>
      </c>
      <c r="AC15" s="323">
        <v>1</v>
      </c>
      <c r="AD15" s="323">
        <v>0.46992979426183079</v>
      </c>
      <c r="AE15" s="323">
        <v>0.69869614512471667</v>
      </c>
      <c r="AF15" s="322">
        <v>0.72826547921967766</v>
      </c>
      <c r="AG15" s="321">
        <v>0.51654502794073909</v>
      </c>
      <c r="AH15" s="141">
        <v>3</v>
      </c>
      <c r="AI15" s="246"/>
      <c r="AJ15" s="246"/>
      <c r="AK15" s="329" t="s">
        <v>651</v>
      </c>
      <c r="AL15" s="295">
        <v>0.1</v>
      </c>
      <c r="AN15" s="334"/>
      <c r="AO15" s="334"/>
    </row>
    <row r="16" spans="2:41">
      <c r="B16" s="329" t="s">
        <v>8</v>
      </c>
      <c r="C16" s="327">
        <v>1.314290721107509</v>
      </c>
      <c r="D16" s="328">
        <v>2.1028651537720142</v>
      </c>
      <c r="E16" s="328">
        <v>4.1181109261368611</v>
      </c>
      <c r="F16" s="328">
        <v>0.52571628844300355</v>
      </c>
      <c r="G16" s="577">
        <v>1.4019101025146763</v>
      </c>
      <c r="H16" s="328">
        <v>26.022956277928678</v>
      </c>
      <c r="I16" s="327">
        <v>6.6225165562913908</v>
      </c>
      <c r="J16" s="327">
        <v>19.867549668874172</v>
      </c>
      <c r="K16" s="327">
        <v>1.1534025374855825</v>
      </c>
      <c r="L16" s="326">
        <v>26.923076923076923</v>
      </c>
      <c r="M16" s="325">
        <v>1.314290721107509</v>
      </c>
      <c r="N16" s="325">
        <v>2.1028651537720142</v>
      </c>
      <c r="O16" s="325">
        <v>1.6028738618240677</v>
      </c>
      <c r="P16" s="325">
        <v>0.80708103891804972</v>
      </c>
      <c r="Q16" s="325">
        <v>1.1191974752969065</v>
      </c>
      <c r="R16" s="325">
        <v>26.022956277928678</v>
      </c>
      <c r="S16" s="325">
        <v>1.877908167925749</v>
      </c>
      <c r="T16" s="325">
        <v>2.7084122482676838</v>
      </c>
      <c r="U16" s="325">
        <v>1.1534025374855825</v>
      </c>
      <c r="V16" s="324">
        <v>26.923076923076923</v>
      </c>
      <c r="W16" s="323">
        <v>0.13827965551979188</v>
      </c>
      <c r="X16" s="323">
        <v>0.3055287829667922</v>
      </c>
      <c r="Y16" s="323">
        <v>0.42770695847310991</v>
      </c>
      <c r="Z16" s="323">
        <v>0.36033523560105896</v>
      </c>
      <c r="AA16" s="323">
        <v>0.90698740912434928</v>
      </c>
      <c r="AB16" s="323">
        <v>0.85890351014812083</v>
      </c>
      <c r="AC16" s="323">
        <v>0.55844093844020493</v>
      </c>
      <c r="AD16" s="323">
        <v>0.34723411716402003</v>
      </c>
      <c r="AE16" s="323">
        <v>0.79565551710880422</v>
      </c>
      <c r="AF16" s="322">
        <v>0.30299145299145297</v>
      </c>
      <c r="AG16" s="321">
        <v>0.49855923977905398</v>
      </c>
      <c r="AH16" s="141">
        <v>3</v>
      </c>
      <c r="AI16" s="246"/>
      <c r="AJ16" s="246"/>
      <c r="AK16" s="329" t="s">
        <v>607</v>
      </c>
      <c r="AL16" s="296">
        <v>0.1</v>
      </c>
      <c r="AN16" s="334"/>
      <c r="AO16" s="334"/>
    </row>
    <row r="17" spans="2:41">
      <c r="B17" s="329" t="s">
        <v>9</v>
      </c>
      <c r="C17" s="327">
        <v>1.1504170261719873</v>
      </c>
      <c r="D17" s="328">
        <v>3.0677787364586329</v>
      </c>
      <c r="E17" s="328">
        <v>2.3967021378583069</v>
      </c>
      <c r="F17" s="328">
        <v>0.67107659860032598</v>
      </c>
      <c r="G17" s="577">
        <v>7.5735787556322505</v>
      </c>
      <c r="H17" s="328">
        <v>78.803566292781142</v>
      </c>
      <c r="I17" s="327">
        <v>7.6923076923076925</v>
      </c>
      <c r="J17" s="327">
        <v>7.6923076923076925</v>
      </c>
      <c r="K17" s="327">
        <v>2.1186440677966103</v>
      </c>
      <c r="L17" s="326">
        <v>19.021739130434785</v>
      </c>
      <c r="M17" s="325">
        <v>1.1504170261719873</v>
      </c>
      <c r="N17" s="325">
        <v>3.0677787364586329</v>
      </c>
      <c r="O17" s="325">
        <v>1.3382523697307263</v>
      </c>
      <c r="P17" s="325">
        <v>0.87550244823124457</v>
      </c>
      <c r="Q17" s="325">
        <v>1.9638141364743642</v>
      </c>
      <c r="R17" s="325">
        <v>78.803566292781142</v>
      </c>
      <c r="S17" s="325">
        <v>1.9740230337485711</v>
      </c>
      <c r="T17" s="325">
        <v>1.9740230337485711</v>
      </c>
      <c r="U17" s="325">
        <v>2.1186440677966103</v>
      </c>
      <c r="V17" s="324">
        <v>19.021739130434785</v>
      </c>
      <c r="W17" s="323">
        <v>9.5172585234851864E-2</v>
      </c>
      <c r="X17" s="323">
        <v>0.44572268558463551</v>
      </c>
      <c r="Y17" s="323">
        <v>0.19036752786141931</v>
      </c>
      <c r="Z17" s="323">
        <v>0.44901202802345347</v>
      </c>
      <c r="AA17" s="323">
        <v>0.71399753832621826</v>
      </c>
      <c r="AB17" s="323">
        <v>0.34432000843411237</v>
      </c>
      <c r="AC17" s="323">
        <v>0.53584111663872214</v>
      </c>
      <c r="AD17" s="323">
        <v>0.52423236559071629</v>
      </c>
      <c r="AE17" s="323">
        <v>0.62464689265536721</v>
      </c>
      <c r="AF17" s="322">
        <v>0.50754830917874394</v>
      </c>
      <c r="AG17" s="321">
        <v>0.43896234851338511</v>
      </c>
      <c r="AH17" s="141">
        <v>2</v>
      </c>
      <c r="AI17" s="246"/>
      <c r="AJ17" s="246"/>
      <c r="AK17" s="329" t="s">
        <v>368</v>
      </c>
      <c r="AL17" s="295">
        <v>0.1</v>
      </c>
      <c r="AN17" s="334"/>
      <c r="AO17" s="334"/>
    </row>
    <row r="18" spans="2:41">
      <c r="B18" s="329" t="s">
        <v>10</v>
      </c>
      <c r="C18" s="327">
        <v>1.9582245430809397</v>
      </c>
      <c r="D18" s="328">
        <v>3.9164490861618795</v>
      </c>
      <c r="E18" s="328">
        <v>6.5274151436031325</v>
      </c>
      <c r="F18" s="328">
        <v>0.97911227154046987</v>
      </c>
      <c r="G18" s="577">
        <v>25.130548302872064</v>
      </c>
      <c r="H18" s="328">
        <v>39.164490861618802</v>
      </c>
      <c r="I18" s="327">
        <v>0</v>
      </c>
      <c r="J18" s="327">
        <v>0</v>
      </c>
      <c r="K18" s="327">
        <v>2.8116213683223994</v>
      </c>
      <c r="L18" s="326">
        <v>25.270758122743679</v>
      </c>
      <c r="M18" s="325">
        <v>1.9582245430809397</v>
      </c>
      <c r="N18" s="325">
        <v>3.9164490861618795</v>
      </c>
      <c r="O18" s="325">
        <v>1.8688756759222369</v>
      </c>
      <c r="P18" s="325">
        <v>0.99298837587785471</v>
      </c>
      <c r="Q18" s="325">
        <v>2.929098578558349</v>
      </c>
      <c r="R18" s="325">
        <v>39.164490861618802</v>
      </c>
      <c r="S18" s="325">
        <v>0</v>
      </c>
      <c r="T18" s="325">
        <v>0</v>
      </c>
      <c r="U18" s="325">
        <v>2.8116213683223994</v>
      </c>
      <c r="V18" s="324">
        <v>25.270758122743679</v>
      </c>
      <c r="W18" s="323">
        <v>0.30766682002829038</v>
      </c>
      <c r="X18" s="323">
        <v>0.569027415143603</v>
      </c>
      <c r="Y18" s="323">
        <v>0.6662844020522849</v>
      </c>
      <c r="Z18" s="323">
        <v>0.60127833360014638</v>
      </c>
      <c r="AA18" s="323">
        <v>0.49343579910888852</v>
      </c>
      <c r="AB18" s="323">
        <v>0.73078038155851055</v>
      </c>
      <c r="AC18" s="323">
        <v>1</v>
      </c>
      <c r="AD18" s="323">
        <v>1</v>
      </c>
      <c r="AE18" s="323">
        <v>0.50187441424554824</v>
      </c>
      <c r="AF18" s="322">
        <v>0.34576815082230256</v>
      </c>
      <c r="AG18" s="321">
        <v>0.62123055834801721</v>
      </c>
      <c r="AH18" s="141">
        <v>1</v>
      </c>
      <c r="AI18" s="246"/>
      <c r="AJ18" s="246"/>
      <c r="AK18" s="329" t="s">
        <v>369</v>
      </c>
      <c r="AL18" s="296">
        <v>0.1</v>
      </c>
      <c r="AN18" s="334"/>
      <c r="AO18" s="334"/>
    </row>
    <row r="19" spans="2:41">
      <c r="B19" s="425" t="s">
        <v>11</v>
      </c>
      <c r="C19" s="327">
        <v>3.3003300330033003</v>
      </c>
      <c r="D19" s="580">
        <v>0</v>
      </c>
      <c r="E19" s="580">
        <v>6.6006600660066006</v>
      </c>
      <c r="F19" s="580">
        <v>2.2002200220021999</v>
      </c>
      <c r="G19" s="581">
        <v>3.3003300330033003</v>
      </c>
      <c r="H19" s="580">
        <v>53.905390539053904</v>
      </c>
      <c r="I19" s="327">
        <v>0</v>
      </c>
      <c r="J19" s="327">
        <v>0</v>
      </c>
      <c r="K19" s="327">
        <v>0</v>
      </c>
      <c r="L19" s="326">
        <v>21.276595744680851</v>
      </c>
      <c r="M19" s="325">
        <v>3.3003300330033003</v>
      </c>
      <c r="N19" s="325">
        <v>0</v>
      </c>
      <c r="O19" s="325">
        <v>1.8758399854508008</v>
      </c>
      <c r="P19" s="325">
        <v>1.3006348027900434</v>
      </c>
      <c r="Q19" s="325">
        <v>1.4888551831143066</v>
      </c>
      <c r="R19" s="325">
        <v>53.905390539053904</v>
      </c>
      <c r="S19" s="325">
        <v>0</v>
      </c>
      <c r="T19" s="325">
        <v>0</v>
      </c>
      <c r="U19" s="325">
        <v>0</v>
      </c>
      <c r="V19" s="324">
        <v>21.276595744680851</v>
      </c>
      <c r="W19" s="323">
        <v>0.66070844581606891</v>
      </c>
      <c r="X19" s="323">
        <v>0</v>
      </c>
      <c r="Y19" s="323">
        <v>0.67253070217340238</v>
      </c>
      <c r="Z19" s="323">
        <v>1</v>
      </c>
      <c r="AA19" s="323">
        <v>0.82252282708335578</v>
      </c>
      <c r="AB19" s="323">
        <v>0.58706427497514768</v>
      </c>
      <c r="AC19" s="323">
        <v>1</v>
      </c>
      <c r="AD19" s="323">
        <v>1</v>
      </c>
      <c r="AE19" s="323">
        <v>1</v>
      </c>
      <c r="AF19" s="322">
        <v>0.44917257683215134</v>
      </c>
      <c r="AG19" s="321">
        <v>0.72131524137785175</v>
      </c>
      <c r="AH19" s="591">
        <v>1</v>
      </c>
      <c r="AI19" s="310"/>
      <c r="AJ19" s="310"/>
      <c r="AK19" s="329" t="s">
        <v>370</v>
      </c>
      <c r="AL19" s="297">
        <v>0.1</v>
      </c>
      <c r="AN19" s="334"/>
      <c r="AO19" s="334"/>
    </row>
    <row r="20" spans="2:41">
      <c r="B20" s="329" t="s">
        <v>12</v>
      </c>
      <c r="C20" s="327">
        <v>1.5224265136432837</v>
      </c>
      <c r="D20" s="328">
        <v>1.1125424522777843</v>
      </c>
      <c r="E20" s="328">
        <v>2.752078697739782</v>
      </c>
      <c r="F20" s="328">
        <v>0.52699379318421369</v>
      </c>
      <c r="G20" s="577">
        <v>8.7246750204942032</v>
      </c>
      <c r="H20" s="328">
        <v>36.655346059257518</v>
      </c>
      <c r="I20" s="327">
        <v>23.622047244094489</v>
      </c>
      <c r="J20" s="327">
        <v>27.559055118110237</v>
      </c>
      <c r="K20" s="327">
        <v>2.4676125848241828</v>
      </c>
      <c r="L20" s="326">
        <v>22.762951334379906</v>
      </c>
      <c r="M20" s="325">
        <v>1.5224265136432837</v>
      </c>
      <c r="N20" s="325">
        <v>1.1125424522777843</v>
      </c>
      <c r="O20" s="325">
        <v>1.4013725820462031</v>
      </c>
      <c r="P20" s="325">
        <v>0.80773425298199908</v>
      </c>
      <c r="Q20" s="325">
        <v>2.0586527009231439</v>
      </c>
      <c r="R20" s="325">
        <v>36.655346059257518</v>
      </c>
      <c r="S20" s="325">
        <v>2.8692772259218748</v>
      </c>
      <c r="T20" s="325">
        <v>3.0205644573814174</v>
      </c>
      <c r="U20" s="325">
        <v>2.4676125848241828</v>
      </c>
      <c r="V20" s="324">
        <v>22.762951334379906</v>
      </c>
      <c r="W20" s="323">
        <v>0.19302989619253397</v>
      </c>
      <c r="X20" s="323">
        <v>0.16164314712885974</v>
      </c>
      <c r="Y20" s="323">
        <v>0.24698014512290761</v>
      </c>
      <c r="Z20" s="323">
        <v>0.36118182628864737</v>
      </c>
      <c r="AA20" s="323">
        <v>0.6923274918531418</v>
      </c>
      <c r="AB20" s="323">
        <v>0.75524323862558962</v>
      </c>
      <c r="AC20" s="323">
        <v>0.32533689300027074</v>
      </c>
      <c r="AD20" s="323">
        <v>0.27200099395995264</v>
      </c>
      <c r="AE20" s="323">
        <v>0.56282130372198236</v>
      </c>
      <c r="AF20" s="322">
        <v>0.41069248212105353</v>
      </c>
      <c r="AG20" s="321">
        <v>0.39594911594220883</v>
      </c>
      <c r="AH20" s="141">
        <v>2</v>
      </c>
      <c r="AI20" s="246"/>
      <c r="AJ20" s="246"/>
      <c r="AK20" s="320" t="s">
        <v>371</v>
      </c>
      <c r="AL20" s="298">
        <v>0.09</v>
      </c>
      <c r="AN20" s="334"/>
      <c r="AO20" s="334"/>
    </row>
    <row r="21" spans="2:41">
      <c r="B21" s="329" t="s">
        <v>13</v>
      </c>
      <c r="C21" s="327">
        <v>2.1278859453133312</v>
      </c>
      <c r="D21" s="328">
        <v>4.2557718906266624</v>
      </c>
      <c r="E21" s="328">
        <v>5.532503457814661</v>
      </c>
      <c r="F21" s="328">
        <v>0.85115437812533246</v>
      </c>
      <c r="G21" s="577">
        <v>2.5534631343759977</v>
      </c>
      <c r="H21" s="328">
        <v>79.370145760187256</v>
      </c>
      <c r="I21" s="327">
        <v>5.2910052910052912</v>
      </c>
      <c r="J21" s="327">
        <v>5.2910052910052912</v>
      </c>
      <c r="K21" s="327">
        <v>2.4205748865355519</v>
      </c>
      <c r="L21" s="326">
        <v>23.174971031286212</v>
      </c>
      <c r="M21" s="325">
        <v>2.1278859453133312</v>
      </c>
      <c r="N21" s="325">
        <v>4.2557718906266624</v>
      </c>
      <c r="O21" s="325">
        <v>1.7686445683764784</v>
      </c>
      <c r="P21" s="325">
        <v>0.9476968689811609</v>
      </c>
      <c r="Q21" s="325">
        <v>1.3668154020697556</v>
      </c>
      <c r="R21" s="325">
        <v>79.370145760187256</v>
      </c>
      <c r="S21" s="325">
        <v>1.7425265285823675</v>
      </c>
      <c r="T21" s="325">
        <v>1.7425265285823675</v>
      </c>
      <c r="U21" s="325">
        <v>2.4205748865355519</v>
      </c>
      <c r="V21" s="324">
        <v>23.174971031286212</v>
      </c>
      <c r="W21" s="323">
        <v>0.35229635006696319</v>
      </c>
      <c r="X21" s="323">
        <v>0.61832819094229874</v>
      </c>
      <c r="Y21" s="323">
        <v>0.57638696474927742</v>
      </c>
      <c r="Z21" s="323">
        <v>0.54257878917551794</v>
      </c>
      <c r="AA21" s="323">
        <v>0.85040818935312956</v>
      </c>
      <c r="AB21" s="323">
        <v>0.33879615324837176</v>
      </c>
      <c r="AC21" s="323">
        <v>0.59027369290706433</v>
      </c>
      <c r="AD21" s="323">
        <v>0.58002631670170901</v>
      </c>
      <c r="AE21" s="323">
        <v>0.57115481593545148</v>
      </c>
      <c r="AF21" s="322">
        <v>0.40002574996781254</v>
      </c>
      <c r="AG21" s="321">
        <v>0.5415502273057512</v>
      </c>
      <c r="AH21" s="141">
        <v>3</v>
      </c>
      <c r="AI21" s="246"/>
      <c r="AJ21" s="246"/>
      <c r="AL21" s="333">
        <f>SUM(AL11:AL20)</f>
        <v>0.99999999999999989</v>
      </c>
      <c r="AN21" s="333"/>
      <c r="AO21" s="333"/>
    </row>
    <row r="22" spans="2:41">
      <c r="B22" s="329" t="s">
        <v>14</v>
      </c>
      <c r="C22" s="327">
        <v>1.5173191138856374</v>
      </c>
      <c r="D22" s="328">
        <v>1.3439112151558503</v>
      </c>
      <c r="E22" s="328">
        <v>2.4710625568994669</v>
      </c>
      <c r="F22" s="328">
        <v>0.30346382277712747</v>
      </c>
      <c r="G22" s="577">
        <v>49.551307062036678</v>
      </c>
      <c r="H22" s="328">
        <v>41.184375948324451</v>
      </c>
      <c r="I22" s="327">
        <v>14.88833746898263</v>
      </c>
      <c r="J22" s="327">
        <v>27.29528535980149</v>
      </c>
      <c r="K22" s="327">
        <v>3.1198003327787021</v>
      </c>
      <c r="L22" s="326">
        <v>17.839444995044598</v>
      </c>
      <c r="M22" s="325">
        <v>1.5173191138856374</v>
      </c>
      <c r="N22" s="325">
        <v>1.3439112151558503</v>
      </c>
      <c r="O22" s="325">
        <v>1.3519519193427958</v>
      </c>
      <c r="P22" s="325">
        <v>0.67199953849612182</v>
      </c>
      <c r="Q22" s="325">
        <v>3.6729783765789223</v>
      </c>
      <c r="R22" s="325">
        <v>41.184375948324451</v>
      </c>
      <c r="S22" s="325">
        <v>2.4600771930842771</v>
      </c>
      <c r="T22" s="325">
        <v>3.0108968663195856</v>
      </c>
      <c r="U22" s="325">
        <v>3.1198003327787021</v>
      </c>
      <c r="V22" s="324">
        <v>17.839444995044598</v>
      </c>
      <c r="W22" s="323">
        <v>0.19168639173068136</v>
      </c>
      <c r="X22" s="323">
        <v>0.19525910030201873</v>
      </c>
      <c r="Y22" s="323">
        <v>0.20265467535969695</v>
      </c>
      <c r="Z22" s="323">
        <v>0.18526438726191399</v>
      </c>
      <c r="AA22" s="323">
        <v>0.3234637008682556</v>
      </c>
      <c r="AB22" s="323">
        <v>0.71108755230389575</v>
      </c>
      <c r="AC22" s="323">
        <v>0.42155351614302239</v>
      </c>
      <c r="AD22" s="323">
        <v>0.274331020941041</v>
      </c>
      <c r="AE22" s="323">
        <v>0.44727537437603998</v>
      </c>
      <c r="AF22" s="322">
        <v>0.53815659068384536</v>
      </c>
      <c r="AG22" s="321">
        <v>0.34560852900750944</v>
      </c>
      <c r="AH22" s="141">
        <v>2</v>
      </c>
      <c r="AI22" s="246"/>
      <c r="AJ22" s="246"/>
    </row>
    <row r="23" spans="2:41">
      <c r="B23" s="329" t="s">
        <v>15</v>
      </c>
      <c r="C23" s="327">
        <v>1.3472137170851195</v>
      </c>
      <c r="D23" s="328">
        <v>1.3472137170851195</v>
      </c>
      <c r="E23" s="328">
        <v>2.0820575627679117</v>
      </c>
      <c r="F23" s="328">
        <v>0.61236987140232702</v>
      </c>
      <c r="G23" s="577">
        <v>3.061849357011635</v>
      </c>
      <c r="H23" s="328">
        <v>21.800367421922843</v>
      </c>
      <c r="I23" s="327">
        <v>0</v>
      </c>
      <c r="J23" s="327">
        <v>17.241379310344826</v>
      </c>
      <c r="K23" s="327">
        <v>2.1945866861741039</v>
      </c>
      <c r="L23" s="326">
        <v>13.003901170351105</v>
      </c>
      <c r="M23" s="325">
        <v>1.3472137170851195</v>
      </c>
      <c r="N23" s="325">
        <v>1.3472137170851195</v>
      </c>
      <c r="O23" s="325">
        <v>1.2769216314175624</v>
      </c>
      <c r="P23" s="325">
        <v>0.84918947945963097</v>
      </c>
      <c r="Q23" s="325">
        <v>1.4520935840468738</v>
      </c>
      <c r="R23" s="325">
        <v>21.800367421922843</v>
      </c>
      <c r="S23" s="325">
        <v>0</v>
      </c>
      <c r="T23" s="325">
        <v>2.5833941322341269</v>
      </c>
      <c r="U23" s="325">
        <v>2.1945866861741039</v>
      </c>
      <c r="V23" s="324">
        <v>13.003901170351105</v>
      </c>
      <c r="W23" s="323">
        <v>0.14694006866392742</v>
      </c>
      <c r="X23" s="323">
        <v>0.19573892631149215</v>
      </c>
      <c r="Y23" s="323">
        <v>0.13535989263462372</v>
      </c>
      <c r="Z23" s="323">
        <v>0.41490940293579176</v>
      </c>
      <c r="AA23" s="323">
        <v>0.83092263326817128</v>
      </c>
      <c r="AB23" s="323">
        <v>0.9000715557468848</v>
      </c>
      <c r="AC23" s="323">
        <v>1</v>
      </c>
      <c r="AD23" s="323">
        <v>0.37736526168802387</v>
      </c>
      <c r="AE23" s="323">
        <v>0.61119239209948795</v>
      </c>
      <c r="AF23" s="322">
        <v>0.66334344747868801</v>
      </c>
      <c r="AG23" s="321">
        <v>0.52242032429456142</v>
      </c>
      <c r="AH23" s="141">
        <v>3</v>
      </c>
      <c r="AI23" s="246"/>
      <c r="AJ23" s="246"/>
      <c r="AK23" s="470" t="s">
        <v>619</v>
      </c>
    </row>
    <row r="24" spans="2:41">
      <c r="B24" s="329" t="s">
        <v>16</v>
      </c>
      <c r="C24" s="327">
        <v>1.2064418382806801</v>
      </c>
      <c r="D24" s="328">
        <v>0</v>
      </c>
      <c r="E24" s="328">
        <v>2.8056786936760001</v>
      </c>
      <c r="F24" s="328">
        <v>0.36473823017788004</v>
      </c>
      <c r="G24" s="577">
        <v>2.4689972504348798</v>
      </c>
      <c r="H24" s="328">
        <v>21.407328432747882</v>
      </c>
      <c r="I24" s="327">
        <v>13.333333333333334</v>
      </c>
      <c r="J24" s="327">
        <v>22.222222222222221</v>
      </c>
      <c r="K24" s="327">
        <v>0.87986463620981381</v>
      </c>
      <c r="L24" s="326">
        <v>19.75903614457831</v>
      </c>
      <c r="M24" s="325">
        <v>1.2064418382806801</v>
      </c>
      <c r="N24" s="325">
        <v>0</v>
      </c>
      <c r="O24" s="325">
        <v>1.4104119470471856</v>
      </c>
      <c r="P24" s="325">
        <v>0.71448606370559098</v>
      </c>
      <c r="Q24" s="325">
        <v>1.3515751619440937</v>
      </c>
      <c r="R24" s="325">
        <v>21.407328432747882</v>
      </c>
      <c r="S24" s="325">
        <v>2.3712622029933752</v>
      </c>
      <c r="T24" s="325">
        <v>2.8114422176724974</v>
      </c>
      <c r="U24" s="325">
        <v>0.87986463620981381</v>
      </c>
      <c r="V24" s="324">
        <v>19.75903614457831</v>
      </c>
      <c r="W24" s="323">
        <v>0.10990994448107023</v>
      </c>
      <c r="X24" s="323">
        <v>0</v>
      </c>
      <c r="Y24" s="323">
        <v>0.2550875657464286</v>
      </c>
      <c r="Z24" s="323">
        <v>0.2403285669472974</v>
      </c>
      <c r="AA24" s="323">
        <v>0.85389049334732703</v>
      </c>
      <c r="AB24" s="323">
        <v>0.90390348151096511</v>
      </c>
      <c r="AC24" s="323">
        <v>0.44243689284205368</v>
      </c>
      <c r="AD24" s="323">
        <v>0.32240242879009778</v>
      </c>
      <c r="AE24" s="323">
        <v>0.84411731528482792</v>
      </c>
      <c r="AF24" s="322">
        <v>0.48846050870147262</v>
      </c>
      <c r="AG24" s="321">
        <v>0.44226821412295003</v>
      </c>
      <c r="AH24" s="141">
        <v>2</v>
      </c>
      <c r="AI24" s="246"/>
      <c r="AJ24" s="260"/>
      <c r="AK24" s="179" t="s">
        <v>190</v>
      </c>
      <c r="AL24" s="299"/>
      <c r="AM24" s="299"/>
      <c r="AN24" s="299"/>
    </row>
    <row r="25" spans="2:41">
      <c r="B25" s="329" t="s">
        <v>17</v>
      </c>
      <c r="C25" s="327">
        <v>3.3224206670772425</v>
      </c>
      <c r="D25" s="328">
        <v>1.7503484489967911</v>
      </c>
      <c r="E25" s="328">
        <v>9.2217432173997604</v>
      </c>
      <c r="F25" s="328">
        <v>0.68069106349875197</v>
      </c>
      <c r="G25" s="577">
        <v>6.9689799358205562</v>
      </c>
      <c r="H25" s="328">
        <v>54.212181128650606</v>
      </c>
      <c r="I25" s="327">
        <v>21.853146853146853</v>
      </c>
      <c r="J25" s="327">
        <v>24.475524475524477</v>
      </c>
      <c r="K25" s="327">
        <v>2.5779840164990979</v>
      </c>
      <c r="L25" s="326">
        <v>25.990783410138249</v>
      </c>
      <c r="M25" s="325">
        <v>3.3224206670772425</v>
      </c>
      <c r="N25" s="325">
        <v>1.7503484489967911</v>
      </c>
      <c r="O25" s="325">
        <v>2.097028542510269</v>
      </c>
      <c r="P25" s="325">
        <v>0.87966372460509878</v>
      </c>
      <c r="Q25" s="325">
        <v>1.9101013200475825</v>
      </c>
      <c r="R25" s="325">
        <v>54.212181128650606</v>
      </c>
      <c r="S25" s="325">
        <v>2.795790735429299</v>
      </c>
      <c r="T25" s="325">
        <v>2.9034253807453192</v>
      </c>
      <c r="U25" s="325">
        <v>2.5779840164990979</v>
      </c>
      <c r="V25" s="324">
        <v>25.990783410138249</v>
      </c>
      <c r="W25" s="323">
        <v>0.66651939989285958</v>
      </c>
      <c r="X25" s="323">
        <v>0.25431104340215877</v>
      </c>
      <c r="Y25" s="323">
        <v>0.8709150653444715</v>
      </c>
      <c r="Z25" s="323">
        <v>0.4544052031264007</v>
      </c>
      <c r="AA25" s="323">
        <v>0.7262705966009122</v>
      </c>
      <c r="AB25" s="323">
        <v>0.58407322625776537</v>
      </c>
      <c r="AC25" s="323">
        <v>0.34261602641767624</v>
      </c>
      <c r="AD25" s="323">
        <v>0.30023317789866477</v>
      </c>
      <c r="AE25" s="323">
        <v>0.54326716507690986</v>
      </c>
      <c r="AF25" s="322">
        <v>0.32712749615975423</v>
      </c>
      <c r="AG25" s="321">
        <v>0.51036775905508847</v>
      </c>
      <c r="AH25" s="141">
        <v>3</v>
      </c>
      <c r="AI25" s="246"/>
      <c r="AJ25" s="219" t="s">
        <v>343</v>
      </c>
      <c r="AK25" s="258" t="s">
        <v>238</v>
      </c>
      <c r="AL25" s="183" t="s">
        <v>573</v>
      </c>
      <c r="AM25" s="184" t="s">
        <v>574</v>
      </c>
      <c r="AN25" s="184" t="s">
        <v>575</v>
      </c>
    </row>
    <row r="26" spans="2:41">
      <c r="B26" s="329" t="s">
        <v>18</v>
      </c>
      <c r="C26" s="327">
        <v>1.6105417276720351</v>
      </c>
      <c r="D26" s="328">
        <v>0</v>
      </c>
      <c r="E26" s="328">
        <v>2.0497803806734995</v>
      </c>
      <c r="F26" s="328">
        <v>0.87847730600292828</v>
      </c>
      <c r="G26" s="577">
        <v>1.4641288433382138</v>
      </c>
      <c r="H26" s="328">
        <v>44.802342606149338</v>
      </c>
      <c r="I26" s="327">
        <v>33.898305084745765</v>
      </c>
      <c r="J26" s="327">
        <v>59.322033898305087</v>
      </c>
      <c r="K26" s="327">
        <v>2.1606049693914295</v>
      </c>
      <c r="L26" s="326">
        <v>20.23121387283237</v>
      </c>
      <c r="M26" s="325">
        <v>1.6105417276720351</v>
      </c>
      <c r="N26" s="325">
        <v>0</v>
      </c>
      <c r="O26" s="325">
        <v>1.2702887269381171</v>
      </c>
      <c r="P26" s="325">
        <v>0.9577309351702038</v>
      </c>
      <c r="Q26" s="325">
        <v>1.1355155836033015</v>
      </c>
      <c r="R26" s="325">
        <v>44.802342606149338</v>
      </c>
      <c r="S26" s="325">
        <v>3.2363786536193175</v>
      </c>
      <c r="T26" s="325">
        <v>3.9000664879812224</v>
      </c>
      <c r="U26" s="325">
        <v>2.1606049693914295</v>
      </c>
      <c r="V26" s="324">
        <v>20.23121387283237</v>
      </c>
      <c r="W26" s="323">
        <v>0.21620865423423455</v>
      </c>
      <c r="X26" s="323">
        <v>0</v>
      </c>
      <c r="Y26" s="323">
        <v>0.12941083022098579</v>
      </c>
      <c r="Z26" s="323">
        <v>0.55558332698802293</v>
      </c>
      <c r="AA26" s="323">
        <v>0.90325881867796753</v>
      </c>
      <c r="AB26" s="323">
        <v>0.67581425873369727</v>
      </c>
      <c r="AC26" s="323">
        <v>0.23901906091458966</v>
      </c>
      <c r="AD26" s="323">
        <v>6.0028492422300031E-2</v>
      </c>
      <c r="AE26" s="323">
        <v>0.61721281958948515</v>
      </c>
      <c r="AF26" s="322">
        <v>0.4762363519588953</v>
      </c>
      <c r="AG26" s="321">
        <v>0.38467698439677123</v>
      </c>
      <c r="AH26" s="141">
        <v>2</v>
      </c>
      <c r="AI26" s="246"/>
      <c r="AJ26" s="257">
        <v>2</v>
      </c>
      <c r="AK26" s="256" t="s">
        <v>222</v>
      </c>
      <c r="AL26" s="186">
        <v>0.32611211068214851</v>
      </c>
      <c r="AM26" s="187">
        <v>0.45276118655712339</v>
      </c>
      <c r="AN26" s="187">
        <f>AM26-AL26</f>
        <v>0.12664907587497487</v>
      </c>
      <c r="AO26" s="332"/>
    </row>
    <row r="27" spans="2:41">
      <c r="B27" s="329" t="s">
        <v>19</v>
      </c>
      <c r="C27" s="327">
        <v>1.7500364590928978</v>
      </c>
      <c r="D27" s="328">
        <v>1.5069758397744397</v>
      </c>
      <c r="E27" s="328">
        <v>2.8681153079578046</v>
      </c>
      <c r="F27" s="328">
        <v>0.48612123863691603</v>
      </c>
      <c r="G27" s="577">
        <v>3.3542365465947208</v>
      </c>
      <c r="H27" s="328">
        <v>65.09163385348306</v>
      </c>
      <c r="I27" s="327">
        <v>9.7719869706840381</v>
      </c>
      <c r="J27" s="327">
        <v>13.029315960912053</v>
      </c>
      <c r="K27" s="327">
        <v>1.9739897816999536</v>
      </c>
      <c r="L27" s="326">
        <v>26.385224274406333</v>
      </c>
      <c r="M27" s="325">
        <v>1.7500364590928978</v>
      </c>
      <c r="N27" s="325">
        <v>1.5069758397744397</v>
      </c>
      <c r="O27" s="325">
        <v>1.420797559620897</v>
      </c>
      <c r="P27" s="325">
        <v>0.78628779042255292</v>
      </c>
      <c r="Q27" s="325">
        <v>1.4969176030536138</v>
      </c>
      <c r="R27" s="325">
        <v>65.09163385348306</v>
      </c>
      <c r="S27" s="325">
        <v>2.1379339954389036</v>
      </c>
      <c r="T27" s="325">
        <v>2.3531008386259584</v>
      </c>
      <c r="U27" s="325">
        <v>1.9739897816999536</v>
      </c>
      <c r="V27" s="324">
        <v>26.385224274406333</v>
      </c>
      <c r="W27" s="323">
        <v>0.25290282405876885</v>
      </c>
      <c r="X27" s="323">
        <v>0.21895103138722796</v>
      </c>
      <c r="Y27" s="323">
        <v>0.26440243792592949</v>
      </c>
      <c r="Z27" s="323">
        <v>0.33338638144662031</v>
      </c>
      <c r="AA27" s="323">
        <v>0.82068061220182831</v>
      </c>
      <c r="AB27" s="323">
        <v>0.47800421950886829</v>
      </c>
      <c r="AC27" s="323">
        <v>0.49730016364670743</v>
      </c>
      <c r="AD27" s="323">
        <v>0.43286922169614006</v>
      </c>
      <c r="AE27" s="323">
        <v>0.65027481034215828</v>
      </c>
      <c r="AF27" s="322">
        <v>0.31691586045148051</v>
      </c>
      <c r="AG27" s="321">
        <v>0.42592862590264585</v>
      </c>
      <c r="AH27" s="141">
        <v>2</v>
      </c>
      <c r="AI27" s="246"/>
      <c r="AJ27" s="255">
        <v>3</v>
      </c>
      <c r="AK27" s="254" t="s">
        <v>197</v>
      </c>
      <c r="AL27" s="186">
        <v>0.45519832267276106</v>
      </c>
      <c r="AM27" s="187">
        <v>0.55682679644092503</v>
      </c>
      <c r="AN27" s="187">
        <f>AM27-AL27</f>
        <v>0.10162847376816397</v>
      </c>
      <c r="AO27" s="330"/>
    </row>
    <row r="28" spans="2:41">
      <c r="B28" s="329" t="s">
        <v>20</v>
      </c>
      <c r="C28" s="327">
        <v>2.0558218567427811</v>
      </c>
      <c r="D28" s="328">
        <v>2.6327106430736631</v>
      </c>
      <c r="E28" s="328">
        <v>6.4087099717848943</v>
      </c>
      <c r="F28" s="328">
        <v>0.25173328858074867</v>
      </c>
      <c r="G28" s="577">
        <v>2.8215106095092248</v>
      </c>
      <c r="H28" s="328">
        <v>61.821500120622204</v>
      </c>
      <c r="I28" s="327">
        <v>14.150943396226415</v>
      </c>
      <c r="J28" s="327">
        <v>26.954177897574127</v>
      </c>
      <c r="K28" s="327">
        <v>2.3085695213195003</v>
      </c>
      <c r="L28" s="326">
        <v>24.019541321753287</v>
      </c>
      <c r="M28" s="325">
        <v>2.0558218567427811</v>
      </c>
      <c r="N28" s="325">
        <v>2.6327106430736631</v>
      </c>
      <c r="O28" s="325">
        <v>1.8574774038961204</v>
      </c>
      <c r="P28" s="325">
        <v>0.63141304443318458</v>
      </c>
      <c r="Q28" s="325">
        <v>1.4130598689243419</v>
      </c>
      <c r="R28" s="325">
        <v>61.821500120622204</v>
      </c>
      <c r="S28" s="325">
        <v>2.4187731069051077</v>
      </c>
      <c r="T28" s="325">
        <v>2.9983019241227886</v>
      </c>
      <c r="U28" s="325">
        <v>2.3085695213195003</v>
      </c>
      <c r="V28" s="324">
        <v>24.019541321753287</v>
      </c>
      <c r="W28" s="323">
        <v>0.33333984986567633</v>
      </c>
      <c r="X28" s="323">
        <v>0.38251091718324426</v>
      </c>
      <c r="Y28" s="323">
        <v>0.65606127402426584</v>
      </c>
      <c r="Z28" s="323">
        <v>0.13266272141932281</v>
      </c>
      <c r="AA28" s="323">
        <v>0.83984160442340139</v>
      </c>
      <c r="AB28" s="323">
        <v>0.50988632293387814</v>
      </c>
      <c r="AC28" s="323">
        <v>0.43126548920079122</v>
      </c>
      <c r="AD28" s="323">
        <v>0.27736658119137542</v>
      </c>
      <c r="AE28" s="323">
        <v>0.59099843313956191</v>
      </c>
      <c r="AF28" s="322">
        <v>0.37816076355905381</v>
      </c>
      <c r="AG28" s="321">
        <v>0.45276118655712339</v>
      </c>
      <c r="AH28" s="141">
        <v>2</v>
      </c>
      <c r="AI28" s="246"/>
      <c r="AJ28" s="253">
        <v>1</v>
      </c>
      <c r="AK28" s="252" t="s">
        <v>225</v>
      </c>
      <c r="AL28" s="189">
        <v>0.5611425877471935</v>
      </c>
      <c r="AM28" s="189">
        <v>0.72131524137785175</v>
      </c>
      <c r="AN28" s="189">
        <f>AM28-AL28</f>
        <v>0.16017265363065825</v>
      </c>
      <c r="AO28" s="330"/>
    </row>
    <row r="29" spans="2:41">
      <c r="B29" s="329" t="s">
        <v>21</v>
      </c>
      <c r="C29" s="327">
        <v>0.98625408370831547</v>
      </c>
      <c r="D29" s="328">
        <v>1.4793811255624731</v>
      </c>
      <c r="E29" s="328">
        <v>3.5135301732108735</v>
      </c>
      <c r="F29" s="328">
        <v>0.5547679220859274</v>
      </c>
      <c r="G29" s="577">
        <v>3.5751710534426433</v>
      </c>
      <c r="H29" s="328">
        <v>69.037785859582073</v>
      </c>
      <c r="I29" s="327">
        <v>48.979591836734691</v>
      </c>
      <c r="J29" s="327">
        <v>46.938775510204081</v>
      </c>
      <c r="K29" s="327">
        <v>1.7503938386136881</v>
      </c>
      <c r="L29" s="326">
        <v>24.65331278890601</v>
      </c>
      <c r="M29" s="325">
        <v>0.98625408370831547</v>
      </c>
      <c r="N29" s="325">
        <v>1.4793811255624731</v>
      </c>
      <c r="O29" s="325">
        <v>1.5202484262137119</v>
      </c>
      <c r="P29" s="325">
        <v>0.82168201346952208</v>
      </c>
      <c r="Q29" s="325">
        <v>1.5290872784619611</v>
      </c>
      <c r="R29" s="325">
        <v>69.037785859582073</v>
      </c>
      <c r="S29" s="325">
        <v>3.6587976142499832</v>
      </c>
      <c r="T29" s="325">
        <v>3.6072583883340701</v>
      </c>
      <c r="U29" s="325">
        <v>1.7503938386136881</v>
      </c>
      <c r="V29" s="324">
        <v>24.65331278890601</v>
      </c>
      <c r="W29" s="323">
        <v>5.1989428220247193E-2</v>
      </c>
      <c r="X29" s="323">
        <v>0.21494174936818097</v>
      </c>
      <c r="Y29" s="323">
        <v>0.35360007589651443</v>
      </c>
      <c r="Z29" s="323">
        <v>0.37925866326006635</v>
      </c>
      <c r="AA29" s="323">
        <v>0.81333003319238784</v>
      </c>
      <c r="AB29" s="323">
        <v>0.43953128944946251</v>
      </c>
      <c r="AC29" s="323">
        <v>0.13969422542640633</v>
      </c>
      <c r="AD29" s="323">
        <v>0.13059941004754341</v>
      </c>
      <c r="AE29" s="323">
        <v>0.68988855825894158</v>
      </c>
      <c r="AF29" s="322">
        <v>0.36175312446498886</v>
      </c>
      <c r="AG29" s="321">
        <v>0.35436101879602655</v>
      </c>
      <c r="AH29" s="141">
        <v>2</v>
      </c>
      <c r="AI29" s="246"/>
      <c r="AJ29" s="331"/>
      <c r="AK29" s="331"/>
      <c r="AL29" s="331"/>
      <c r="AM29" s="331"/>
      <c r="AN29" s="331"/>
      <c r="AO29" s="330"/>
    </row>
    <row r="30" spans="2:41">
      <c r="B30" s="425" t="s">
        <v>22</v>
      </c>
      <c r="C30" s="327">
        <v>2.194111114120866</v>
      </c>
      <c r="D30" s="328">
        <v>0.78554595443833475</v>
      </c>
      <c r="E30" s="328">
        <v>6.1760164693772515</v>
      </c>
      <c r="F30" s="328">
        <v>0.48758024758241464</v>
      </c>
      <c r="G30" s="577">
        <v>5.038329225018285</v>
      </c>
      <c r="H30" s="328">
        <v>73.109949345829833</v>
      </c>
      <c r="I30" s="327">
        <v>13.398294762484774</v>
      </c>
      <c r="J30" s="327">
        <v>15.834348355663822</v>
      </c>
      <c r="K30" s="327">
        <v>2.9696969696969697</v>
      </c>
      <c r="L30" s="326">
        <v>23.64475201845444</v>
      </c>
      <c r="M30" s="325">
        <v>2.194111114120866</v>
      </c>
      <c r="N30" s="325">
        <v>0.78554595443833475</v>
      </c>
      <c r="O30" s="325">
        <v>1.8347186762311156</v>
      </c>
      <c r="P30" s="325">
        <v>0.78707364041926631</v>
      </c>
      <c r="Q30" s="325">
        <v>1.714334298947541</v>
      </c>
      <c r="R30" s="325">
        <v>73.109949345829833</v>
      </c>
      <c r="S30" s="325">
        <v>2.3751069802217293</v>
      </c>
      <c r="T30" s="325">
        <v>2.5111157484388422</v>
      </c>
      <c r="U30" s="325">
        <v>2.9696969696969697</v>
      </c>
      <c r="V30" s="324">
        <v>23.64475201845444</v>
      </c>
      <c r="W30" s="323">
        <v>0.36971691904566151</v>
      </c>
      <c r="X30" s="323">
        <v>0.11413328096360305</v>
      </c>
      <c r="Y30" s="323">
        <v>0.63564893554514701</v>
      </c>
      <c r="Z30" s="323">
        <v>0.3344048734322897</v>
      </c>
      <c r="AA30" s="323">
        <v>0.77100219360251809</v>
      </c>
      <c r="AB30" s="323">
        <v>0.39982981298460862</v>
      </c>
      <c r="AC30" s="323">
        <v>0.44153285703569489</v>
      </c>
      <c r="AD30" s="323">
        <v>0.39478538044515321</v>
      </c>
      <c r="AE30" s="323">
        <v>0.47386868686868688</v>
      </c>
      <c r="AF30" s="322">
        <v>0.38786364218890174</v>
      </c>
      <c r="AG30" s="321">
        <v>0.4320971909797941</v>
      </c>
      <c r="AH30" s="141">
        <v>2</v>
      </c>
      <c r="AI30" s="246"/>
      <c r="AJ30" s="331"/>
      <c r="AK30" s="331"/>
      <c r="AL30" s="331"/>
      <c r="AM30" s="331"/>
      <c r="AN30" s="331"/>
      <c r="AO30" s="330"/>
    </row>
    <row r="31" spans="2:41">
      <c r="B31" s="329" t="s">
        <v>23</v>
      </c>
      <c r="C31" s="327">
        <v>2.2483137646764928</v>
      </c>
      <c r="D31" s="328">
        <v>1.6351372834010856</v>
      </c>
      <c r="E31" s="328">
        <v>4.882701610156019</v>
      </c>
      <c r="F31" s="328">
        <v>0.74943792155883093</v>
      </c>
      <c r="G31" s="577">
        <v>15.601934912452025</v>
      </c>
      <c r="H31" s="328">
        <v>59.637090364045143</v>
      </c>
      <c r="I31" s="327">
        <v>9.6969696969696972</v>
      </c>
      <c r="J31" s="327">
        <v>18.18181818181818</v>
      </c>
      <c r="K31" s="327">
        <v>2.1765153988464467</v>
      </c>
      <c r="L31" s="326">
        <v>18.617021276595743</v>
      </c>
      <c r="M31" s="325">
        <v>2.2483137646764928</v>
      </c>
      <c r="N31" s="325">
        <v>1.6351372834010856</v>
      </c>
      <c r="O31" s="325">
        <v>1.6964981675504986</v>
      </c>
      <c r="P31" s="325">
        <v>0.9083332698457951</v>
      </c>
      <c r="Q31" s="325">
        <v>2.4987692562047519</v>
      </c>
      <c r="R31" s="325">
        <v>59.637090364045143</v>
      </c>
      <c r="S31" s="325">
        <v>2.1324491285228704</v>
      </c>
      <c r="T31" s="325">
        <v>2.6295358943292952</v>
      </c>
      <c r="U31" s="325">
        <v>2.1765153988464467</v>
      </c>
      <c r="V31" s="324">
        <v>18.617021276595743</v>
      </c>
      <c r="W31" s="323">
        <v>0.38397495764087824</v>
      </c>
      <c r="X31" s="323">
        <v>0.23757182113414937</v>
      </c>
      <c r="Y31" s="323">
        <v>0.5116787448792115</v>
      </c>
      <c r="Z31" s="323">
        <v>0.49156204245013257</v>
      </c>
      <c r="AA31" s="323">
        <v>0.59176348329865014</v>
      </c>
      <c r="AB31" s="323">
        <v>0.53118318216686844</v>
      </c>
      <c r="AC31" s="323">
        <v>0.49858983943042751</v>
      </c>
      <c r="AD31" s="323">
        <v>0.36624444059111549</v>
      </c>
      <c r="AE31" s="323">
        <v>0.61439402183770453</v>
      </c>
      <c r="AF31" s="322">
        <v>0.51802600472813243</v>
      </c>
      <c r="AG31" s="321">
        <v>0.47315834334485452</v>
      </c>
      <c r="AH31" s="141">
        <v>3</v>
      </c>
      <c r="AI31" s="246"/>
      <c r="AJ31" s="246"/>
      <c r="AK31" s="308"/>
      <c r="AL31" s="677"/>
      <c r="AM31" s="677"/>
      <c r="AN31" s="330"/>
      <c r="AO31" s="330"/>
    </row>
    <row r="32" spans="2:41">
      <c r="B32" s="329" t="s">
        <v>24</v>
      </c>
      <c r="C32" s="327">
        <v>3.8647342995169081</v>
      </c>
      <c r="D32" s="328">
        <v>2.2084195997239475</v>
      </c>
      <c r="E32" s="328">
        <v>6.0731538992408556</v>
      </c>
      <c r="F32" s="328">
        <v>0.69013112491373363</v>
      </c>
      <c r="G32" s="577">
        <v>4.278812974465148</v>
      </c>
      <c r="H32" s="328">
        <v>61.007591442374057</v>
      </c>
      <c r="I32" s="327">
        <v>22.388059701492537</v>
      </c>
      <c r="J32" s="327">
        <v>0</v>
      </c>
      <c r="K32" s="327">
        <v>0.61312078479460452</v>
      </c>
      <c r="L32" s="326">
        <v>17.361111111111111</v>
      </c>
      <c r="M32" s="325">
        <v>3.8647342995169081</v>
      </c>
      <c r="N32" s="325">
        <v>2.2084195997239475</v>
      </c>
      <c r="O32" s="325">
        <v>1.8244757510129341</v>
      </c>
      <c r="P32" s="325">
        <v>0.88371156418446573</v>
      </c>
      <c r="Q32" s="325">
        <v>1.6234581635015737</v>
      </c>
      <c r="R32" s="325">
        <v>61.007591442374057</v>
      </c>
      <c r="S32" s="325">
        <v>2.8184185296924604</v>
      </c>
      <c r="T32" s="325">
        <v>0</v>
      </c>
      <c r="U32" s="325">
        <v>0.61312078479460452</v>
      </c>
      <c r="V32" s="324">
        <v>17.361111111111111</v>
      </c>
      <c r="W32" s="323">
        <v>0.80917531473786242</v>
      </c>
      <c r="X32" s="323">
        <v>0.3208649643432252</v>
      </c>
      <c r="Y32" s="323">
        <v>0.62646203987824556</v>
      </c>
      <c r="Z32" s="323">
        <v>0.45965135975693144</v>
      </c>
      <c r="AA32" s="323">
        <v>0.79176684867562697</v>
      </c>
      <c r="AB32" s="323">
        <v>0.51782150931407533</v>
      </c>
      <c r="AC32" s="323">
        <v>0.33729547466191823</v>
      </c>
      <c r="AD32" s="323">
        <v>1</v>
      </c>
      <c r="AE32" s="323">
        <v>0.89137543429388921</v>
      </c>
      <c r="AF32" s="322">
        <v>0.55054012345679015</v>
      </c>
      <c r="AG32" s="321">
        <v>0.63308165882466716</v>
      </c>
      <c r="AH32" s="141">
        <v>1</v>
      </c>
      <c r="AI32" s="246"/>
      <c r="AJ32" s="246"/>
      <c r="AK32" s="308"/>
      <c r="AL32" s="677"/>
      <c r="AM32" s="677"/>
      <c r="AN32" s="330"/>
      <c r="AO32" s="330"/>
    </row>
    <row r="33" spans="2:41">
      <c r="B33" s="329" t="s">
        <v>25</v>
      </c>
      <c r="C33" s="327">
        <v>2.3349607302059012</v>
      </c>
      <c r="D33" s="328">
        <v>1.0613457864572278</v>
      </c>
      <c r="E33" s="328">
        <v>3.8208448312460197</v>
      </c>
      <c r="F33" s="328">
        <v>1.2736149437486735</v>
      </c>
      <c r="G33" s="577">
        <v>26.321375504139247</v>
      </c>
      <c r="H33" s="328">
        <v>39.694332413500319</v>
      </c>
      <c r="I33" s="327">
        <v>0</v>
      </c>
      <c r="J33" s="327">
        <v>0</v>
      </c>
      <c r="K33" s="327">
        <v>1.1383039271485487</v>
      </c>
      <c r="L33" s="326">
        <v>17.543859649122805</v>
      </c>
      <c r="M33" s="325">
        <v>2.3349607302059012</v>
      </c>
      <c r="N33" s="325">
        <v>1.0613457864572278</v>
      </c>
      <c r="O33" s="325">
        <v>1.5633388971465272</v>
      </c>
      <c r="P33" s="325">
        <v>1.0839586499674321</v>
      </c>
      <c r="Q33" s="325">
        <v>2.9746521921529605</v>
      </c>
      <c r="R33" s="325">
        <v>39.694332413500319</v>
      </c>
      <c r="S33" s="325">
        <v>0</v>
      </c>
      <c r="T33" s="325">
        <v>0</v>
      </c>
      <c r="U33" s="325">
        <v>1.1383039271485487</v>
      </c>
      <c r="V33" s="324">
        <v>17.543859649122805</v>
      </c>
      <c r="W33" s="323">
        <v>0.40676749206516527</v>
      </c>
      <c r="X33" s="323">
        <v>0.1542046982240147</v>
      </c>
      <c r="Y33" s="323">
        <v>0.39224798674865541</v>
      </c>
      <c r="Z33" s="323">
        <v>0.71917932676916752</v>
      </c>
      <c r="AA33" s="323">
        <v>0.48302707002964423</v>
      </c>
      <c r="AB33" s="323">
        <v>0.72561470194540922</v>
      </c>
      <c r="AC33" s="323">
        <v>1</v>
      </c>
      <c r="AD33" s="323">
        <v>1</v>
      </c>
      <c r="AE33" s="323">
        <v>0.79833048757351543</v>
      </c>
      <c r="AF33" s="322">
        <v>0.54580896686159852</v>
      </c>
      <c r="AG33" s="321">
        <v>0.62112765827375271</v>
      </c>
      <c r="AH33" s="141">
        <v>1</v>
      </c>
      <c r="AI33" s="246"/>
      <c r="AJ33" s="246"/>
      <c r="AK33" s="308"/>
      <c r="AL33" s="677"/>
      <c r="AM33" s="677"/>
      <c r="AN33" s="330"/>
      <c r="AO33" s="330"/>
    </row>
    <row r="34" spans="2:41">
      <c r="B34" s="425" t="s">
        <v>26</v>
      </c>
      <c r="C34" s="327">
        <v>3.0315370345233248</v>
      </c>
      <c r="D34" s="328">
        <v>2.7148092846477536</v>
      </c>
      <c r="E34" s="328">
        <v>6.2893081761006293</v>
      </c>
      <c r="F34" s="328">
        <v>0.58820867834034662</v>
      </c>
      <c r="G34" s="577">
        <v>8.8683769965159946</v>
      </c>
      <c r="H34" s="328">
        <v>74.250033935116065</v>
      </c>
      <c r="I34" s="327">
        <v>10.638297872340425</v>
      </c>
      <c r="J34" s="327">
        <v>10.638297872340425</v>
      </c>
      <c r="K34" s="327">
        <v>4.1879944160074452</v>
      </c>
      <c r="L34" s="326">
        <v>17.626321974148063</v>
      </c>
      <c r="M34" s="325">
        <v>3.0315370345233248</v>
      </c>
      <c r="N34" s="325">
        <v>2.7148092846477536</v>
      </c>
      <c r="O34" s="325">
        <v>1.8458693499861663</v>
      </c>
      <c r="P34" s="325">
        <v>0.83787096815654027</v>
      </c>
      <c r="Q34" s="325">
        <v>2.0698937296385949</v>
      </c>
      <c r="R34" s="325">
        <v>74.250033935116065</v>
      </c>
      <c r="S34" s="325">
        <v>2.1993316063421822</v>
      </c>
      <c r="T34" s="325">
        <v>2.1993316063421822</v>
      </c>
      <c r="U34" s="325">
        <v>4.1879944160074452</v>
      </c>
      <c r="V34" s="324">
        <v>17.626321974148063</v>
      </c>
      <c r="W34" s="323">
        <v>0.59000229201795573</v>
      </c>
      <c r="X34" s="323">
        <v>0.3944391656486132</v>
      </c>
      <c r="Y34" s="323">
        <v>0.64564999229614939</v>
      </c>
      <c r="Z34" s="323">
        <v>0.40024017458417488</v>
      </c>
      <c r="AA34" s="323">
        <v>0.68975898381967649</v>
      </c>
      <c r="AB34" s="323">
        <v>0.388714581083348</v>
      </c>
      <c r="AC34" s="323">
        <v>0.48286353042070135</v>
      </c>
      <c r="AD34" s="323">
        <v>0.46992979426183079</v>
      </c>
      <c r="AE34" s="323">
        <v>0.25802698929734769</v>
      </c>
      <c r="AF34" s="322">
        <v>0.54367410889150014</v>
      </c>
      <c r="AG34" s="321">
        <v>0.48679324306339433</v>
      </c>
      <c r="AH34" s="141">
        <v>3</v>
      </c>
      <c r="AI34" s="246"/>
      <c r="AJ34" s="246"/>
      <c r="AK34" s="308"/>
      <c r="AL34" s="421"/>
      <c r="AM34" s="421"/>
      <c r="AN34" s="421"/>
      <c r="AO34" s="330"/>
    </row>
    <row r="35" spans="2:41">
      <c r="B35" s="329" t="s">
        <v>27</v>
      </c>
      <c r="C35" s="327">
        <v>1.486031305726174</v>
      </c>
      <c r="D35" s="328">
        <v>9.9068753715078256E-2</v>
      </c>
      <c r="E35" s="328">
        <v>1.6841688131563304</v>
      </c>
      <c r="F35" s="328">
        <v>0.59441252229046959</v>
      </c>
      <c r="G35" s="577">
        <v>11.095700416088766</v>
      </c>
      <c r="H35" s="328">
        <v>56.667327125024762</v>
      </c>
      <c r="I35" s="327">
        <v>0</v>
      </c>
      <c r="J35" s="327">
        <v>0</v>
      </c>
      <c r="K35" s="327">
        <v>2.4096385542168677</v>
      </c>
      <c r="L35" s="326">
        <v>14</v>
      </c>
      <c r="M35" s="325">
        <v>1.486031305726174</v>
      </c>
      <c r="N35" s="325">
        <v>9.9068753715078256E-2</v>
      </c>
      <c r="O35" s="325">
        <v>1.1897668759623528</v>
      </c>
      <c r="P35" s="325">
        <v>0.84080635074562371</v>
      </c>
      <c r="Q35" s="325">
        <v>2.2304110469196239</v>
      </c>
      <c r="R35" s="325">
        <v>56.667327125024762</v>
      </c>
      <c r="S35" s="325">
        <v>0</v>
      </c>
      <c r="T35" s="325">
        <v>0</v>
      </c>
      <c r="U35" s="325">
        <v>2.4096385542168677</v>
      </c>
      <c r="V35" s="324">
        <v>14</v>
      </c>
      <c r="W35" s="323">
        <v>0.18345611568837705</v>
      </c>
      <c r="X35" s="323">
        <v>1.4393864341853245E-2</v>
      </c>
      <c r="Y35" s="323">
        <v>5.719065599701844E-2</v>
      </c>
      <c r="Z35" s="323">
        <v>0.40404454393501588</v>
      </c>
      <c r="AA35" s="323">
        <v>0.65308173395375213</v>
      </c>
      <c r="AB35" s="323">
        <v>0.56013682946966792</v>
      </c>
      <c r="AC35" s="323">
        <v>1</v>
      </c>
      <c r="AD35" s="323">
        <v>1</v>
      </c>
      <c r="AE35" s="323">
        <v>0.57309236947791165</v>
      </c>
      <c r="AF35" s="322">
        <v>0.63755555555555554</v>
      </c>
      <c r="AG35" s="321">
        <v>0.50375417244324339</v>
      </c>
      <c r="AH35" s="141">
        <v>3</v>
      </c>
      <c r="AI35" s="246"/>
      <c r="AJ35" s="246"/>
      <c r="AK35" s="308"/>
      <c r="AL35" s="421"/>
      <c r="AM35" s="421"/>
      <c r="AN35" s="421"/>
      <c r="AO35" s="330"/>
    </row>
    <row r="36" spans="2:41">
      <c r="B36" s="329" t="s">
        <v>28</v>
      </c>
      <c r="C36" s="327">
        <v>2.0496470052379867</v>
      </c>
      <c r="D36" s="328">
        <v>0</v>
      </c>
      <c r="E36" s="328">
        <v>2.8467319517194261</v>
      </c>
      <c r="F36" s="328">
        <v>0.56934639034388523</v>
      </c>
      <c r="G36" s="577">
        <v>6.2628102937827377</v>
      </c>
      <c r="H36" s="328">
        <v>25.278979731268503</v>
      </c>
      <c r="I36" s="327">
        <v>9.0909090909090899</v>
      </c>
      <c r="J36" s="327">
        <v>18.18181818181818</v>
      </c>
      <c r="K36" s="327">
        <v>2.4081878386514148</v>
      </c>
      <c r="L36" s="326">
        <v>17.991004497751124</v>
      </c>
      <c r="M36" s="325">
        <v>2.0496470052379867</v>
      </c>
      <c r="N36" s="325">
        <v>0</v>
      </c>
      <c r="O36" s="325">
        <v>1.4172578090982317</v>
      </c>
      <c r="P36" s="325">
        <v>0.82881739468478666</v>
      </c>
      <c r="Q36" s="325">
        <v>1.8432733844964959</v>
      </c>
      <c r="R36" s="325">
        <v>25.278979731268503</v>
      </c>
      <c r="S36" s="325">
        <v>2.0870640224232315</v>
      </c>
      <c r="T36" s="325">
        <v>2.6295358943292952</v>
      </c>
      <c r="U36" s="325">
        <v>2.4081878386514148</v>
      </c>
      <c r="V36" s="324">
        <v>17.991004497751124</v>
      </c>
      <c r="W36" s="323">
        <v>0.33171555160401223</v>
      </c>
      <c r="X36" s="323">
        <v>0</v>
      </c>
      <c r="Y36" s="323">
        <v>0.26122763013949135</v>
      </c>
      <c r="Z36" s="323">
        <v>0.38850639325031444</v>
      </c>
      <c r="AA36" s="323">
        <v>0.74154038139266665</v>
      </c>
      <c r="AB36" s="323">
        <v>0.86615689461006151</v>
      </c>
      <c r="AC36" s="323">
        <v>0.50926139685822425</v>
      </c>
      <c r="AD36" s="323">
        <v>0.36624444059111549</v>
      </c>
      <c r="AE36" s="323">
        <v>0.57334938791892442</v>
      </c>
      <c r="AF36" s="322">
        <v>0.53423288355822096</v>
      </c>
      <c r="AG36" s="321">
        <v>0.45519832267276106</v>
      </c>
      <c r="AH36" s="141">
        <v>3</v>
      </c>
      <c r="AI36" s="246"/>
      <c r="AJ36" s="246"/>
      <c r="AK36" s="308"/>
      <c r="AL36" s="421"/>
      <c r="AM36" s="421"/>
      <c r="AN36" s="421"/>
      <c r="AO36" s="330"/>
    </row>
    <row r="37" spans="2:41">
      <c r="B37" s="425" t="s">
        <v>29</v>
      </c>
      <c r="C37" s="327">
        <v>1.1988810443585987</v>
      </c>
      <c r="D37" s="328">
        <v>0</v>
      </c>
      <c r="E37" s="328">
        <v>2.841792105146308</v>
      </c>
      <c r="F37" s="328">
        <v>0.53283601971493277</v>
      </c>
      <c r="G37" s="577">
        <v>27.929488033391056</v>
      </c>
      <c r="H37" s="328">
        <v>29.261578082678387</v>
      </c>
      <c r="I37" s="327">
        <v>11.029411764705882</v>
      </c>
      <c r="J37" s="327">
        <v>7.3529411764705879</v>
      </c>
      <c r="K37" s="327">
        <v>2.2935779816513762</v>
      </c>
      <c r="L37" s="326">
        <v>17.118402282453637</v>
      </c>
      <c r="M37" s="325">
        <v>1.1988810443585987</v>
      </c>
      <c r="N37" s="325">
        <v>0</v>
      </c>
      <c r="O37" s="325">
        <v>1.4164375598065535</v>
      </c>
      <c r="P37" s="325">
        <v>0.81070812419902438</v>
      </c>
      <c r="Q37" s="325">
        <v>3.0340378308404716</v>
      </c>
      <c r="R37" s="325">
        <v>29.261578082678387</v>
      </c>
      <c r="S37" s="325">
        <v>2.2259604835040463</v>
      </c>
      <c r="T37" s="325">
        <v>1.9445555936641012</v>
      </c>
      <c r="U37" s="325">
        <v>2.2935779816513762</v>
      </c>
      <c r="V37" s="324">
        <v>17.118402282453637</v>
      </c>
      <c r="W37" s="323">
        <v>0.10792107326450708</v>
      </c>
      <c r="X37" s="323">
        <v>0</v>
      </c>
      <c r="Y37" s="323">
        <v>0.26049194726541136</v>
      </c>
      <c r="Z37" s="323">
        <v>0.36503607838971058</v>
      </c>
      <c r="AA37" s="323">
        <v>0.46945780569428286</v>
      </c>
      <c r="AB37" s="323">
        <v>0.8273286316359838</v>
      </c>
      <c r="AC37" s="323">
        <v>0.47660219016412669</v>
      </c>
      <c r="AD37" s="323">
        <v>0.53133443786717949</v>
      </c>
      <c r="AE37" s="323">
        <v>0.59365443425076458</v>
      </c>
      <c r="AF37" s="322">
        <v>0.5568235853542558</v>
      </c>
      <c r="AG37" s="321">
        <v>0.41437599326772484</v>
      </c>
      <c r="AH37" s="141">
        <v>2</v>
      </c>
      <c r="AI37" s="246"/>
      <c r="AJ37" s="246"/>
      <c r="AL37" s="239"/>
      <c r="AM37" s="239"/>
      <c r="AN37" s="239"/>
      <c r="AO37" s="239"/>
    </row>
    <row r="38" spans="2:41">
      <c r="B38" s="329" t="s">
        <v>30</v>
      </c>
      <c r="C38" s="327">
        <v>1.2157562003566218</v>
      </c>
      <c r="D38" s="328">
        <v>2.7557140541416763</v>
      </c>
      <c r="E38" s="328">
        <v>6.078781001783109</v>
      </c>
      <c r="F38" s="328">
        <v>0.72945372021397314</v>
      </c>
      <c r="G38" s="577">
        <v>20.424704165991248</v>
      </c>
      <c r="H38" s="328">
        <v>94.018479494245426</v>
      </c>
      <c r="I38" s="327">
        <v>21.739130434782609</v>
      </c>
      <c r="J38" s="327">
        <v>28.985507246376812</v>
      </c>
      <c r="K38" s="327">
        <v>1.2578616352201257</v>
      </c>
      <c r="L38" s="326">
        <v>23.702031602708804</v>
      </c>
      <c r="M38" s="325">
        <v>1.2157562003566218</v>
      </c>
      <c r="N38" s="325">
        <v>2.7557140541416763</v>
      </c>
      <c r="O38" s="325">
        <v>1.8250390685858517</v>
      </c>
      <c r="P38" s="325">
        <v>0.90018667741425262</v>
      </c>
      <c r="Q38" s="325">
        <v>2.7334969372655138</v>
      </c>
      <c r="R38" s="325">
        <v>94.018479494245426</v>
      </c>
      <c r="S38" s="325">
        <v>2.7909200099982403</v>
      </c>
      <c r="T38" s="325">
        <v>3.0718049434994845</v>
      </c>
      <c r="U38" s="325">
        <v>1.2578616352201257</v>
      </c>
      <c r="V38" s="324">
        <v>23.702031602708804</v>
      </c>
      <c r="W38" s="323">
        <v>0.11236009281527957</v>
      </c>
      <c r="X38" s="323">
        <v>0.400382287783001</v>
      </c>
      <c r="Y38" s="323">
        <v>0.62696728029145676</v>
      </c>
      <c r="Z38" s="323">
        <v>0.48100374361862303</v>
      </c>
      <c r="AA38" s="323">
        <v>0.53812960781067465</v>
      </c>
      <c r="AB38" s="323">
        <v>0.1959825164786195</v>
      </c>
      <c r="AC38" s="323">
        <v>0.34376129698371743</v>
      </c>
      <c r="AD38" s="323">
        <v>0.2596513078369489</v>
      </c>
      <c r="AE38" s="323">
        <v>0.77714884696016773</v>
      </c>
      <c r="AF38" s="322">
        <v>0.38638073739653878</v>
      </c>
      <c r="AG38" s="321">
        <v>0.4094365653516901</v>
      </c>
      <c r="AH38" s="141">
        <v>2</v>
      </c>
      <c r="AI38" s="246"/>
      <c r="AJ38" s="246"/>
      <c r="AL38" s="239"/>
      <c r="AM38" s="239"/>
      <c r="AN38" s="239"/>
      <c r="AO38" s="239"/>
    </row>
    <row r="39" spans="2:41">
      <c r="B39" s="329" t="s">
        <v>31</v>
      </c>
      <c r="C39" s="327">
        <v>2.4492652204338698</v>
      </c>
      <c r="D39" s="328">
        <v>2.7991602519244223</v>
      </c>
      <c r="E39" s="328">
        <v>5.5983205038488446</v>
      </c>
      <c r="F39" s="328">
        <v>1.0496850944716585</v>
      </c>
      <c r="G39" s="577">
        <v>8.7473757872638203</v>
      </c>
      <c r="H39" s="328">
        <v>74.702589223233034</v>
      </c>
      <c r="I39" s="327">
        <v>13.888888888888888</v>
      </c>
      <c r="J39" s="327">
        <v>27.777777777777775</v>
      </c>
      <c r="K39" s="327">
        <v>2.8694404591104736</v>
      </c>
      <c r="L39" s="326">
        <v>10.729613733905579</v>
      </c>
      <c r="M39" s="325">
        <v>2.4492652204338698</v>
      </c>
      <c r="N39" s="325">
        <v>2.7991602519244223</v>
      </c>
      <c r="O39" s="325">
        <v>1.7756304581927278</v>
      </c>
      <c r="P39" s="325">
        <v>1.016294737502357</v>
      </c>
      <c r="Q39" s="325">
        <v>2.0604366268425269</v>
      </c>
      <c r="R39" s="325">
        <v>74.702589223233034</v>
      </c>
      <c r="S39" s="325">
        <v>2.4037492838456807</v>
      </c>
      <c r="T39" s="325">
        <v>3.0285343213868989</v>
      </c>
      <c r="U39" s="325">
        <v>2.8694404591104736</v>
      </c>
      <c r="V39" s="324">
        <v>10.729613733905579</v>
      </c>
      <c r="W39" s="323">
        <v>0.43683535436655541</v>
      </c>
      <c r="X39" s="323">
        <v>0.40669465826918583</v>
      </c>
      <c r="Y39" s="323">
        <v>0.58265262026421116</v>
      </c>
      <c r="Z39" s="323">
        <v>0.63148427955540876</v>
      </c>
      <c r="AA39" s="323">
        <v>0.69191987541775768</v>
      </c>
      <c r="AB39" s="323">
        <v>0.38430240235307395</v>
      </c>
      <c r="AC39" s="323">
        <v>0.4347980928309722</v>
      </c>
      <c r="AD39" s="323">
        <v>0.27008014335201863</v>
      </c>
      <c r="AE39" s="323">
        <v>0.49163079866092779</v>
      </c>
      <c r="AF39" s="322">
        <v>0.72222222222222221</v>
      </c>
      <c r="AG39" s="321">
        <v>0.50240817605067667</v>
      </c>
      <c r="AH39" s="141">
        <v>3</v>
      </c>
      <c r="AI39" s="246"/>
      <c r="AJ39" s="246"/>
    </row>
    <row r="40" spans="2:41">
      <c r="B40" s="329" t="s">
        <v>32</v>
      </c>
      <c r="C40" s="327">
        <v>2.0971791463594744</v>
      </c>
      <c r="D40" s="328">
        <v>3.5445281346920692</v>
      </c>
      <c r="E40" s="328">
        <v>6.675527987003397</v>
      </c>
      <c r="F40" s="328">
        <v>0.50214148574804318</v>
      </c>
      <c r="G40" s="577">
        <v>37.217545414266723</v>
      </c>
      <c r="H40" s="328">
        <v>54.260818195244426</v>
      </c>
      <c r="I40" s="327">
        <v>24.12280701754386</v>
      </c>
      <c r="J40" s="327">
        <v>28.508771929824558</v>
      </c>
      <c r="K40" s="327">
        <v>2.9827915869980881</v>
      </c>
      <c r="L40" s="326">
        <v>23.343373493975903</v>
      </c>
      <c r="M40" s="325">
        <v>2.0971791463594744</v>
      </c>
      <c r="N40" s="325">
        <v>3.5445281346920692</v>
      </c>
      <c r="O40" s="325">
        <v>1.8829055707398248</v>
      </c>
      <c r="P40" s="325">
        <v>0.79483204434110966</v>
      </c>
      <c r="Q40" s="325">
        <v>3.3387398109093493</v>
      </c>
      <c r="R40" s="325">
        <v>54.260818195244426</v>
      </c>
      <c r="S40" s="325">
        <v>2.889410727328372</v>
      </c>
      <c r="T40" s="325">
        <v>3.0548707243599824</v>
      </c>
      <c r="U40" s="325">
        <v>2.9827915869980881</v>
      </c>
      <c r="V40" s="324">
        <v>23.343373493975903</v>
      </c>
      <c r="W40" s="323">
        <v>0.34421890883241824</v>
      </c>
      <c r="X40" s="323">
        <v>0.51499040023630183</v>
      </c>
      <c r="Y40" s="323">
        <v>0.67886783668265749</v>
      </c>
      <c r="Z40" s="323">
        <v>0.34446006494343145</v>
      </c>
      <c r="AA40" s="323">
        <v>0.39983522012576028</v>
      </c>
      <c r="AB40" s="323">
        <v>0.58359904014976283</v>
      </c>
      <c r="AC40" s="323">
        <v>0.32060283297603359</v>
      </c>
      <c r="AD40" s="323">
        <v>0.26373269556284079</v>
      </c>
      <c r="AE40" s="323">
        <v>0.47154875717017208</v>
      </c>
      <c r="AF40" s="322">
        <v>0.39566599732262386</v>
      </c>
      <c r="AG40" s="321">
        <v>0.43123770451529814</v>
      </c>
      <c r="AH40" s="141">
        <v>2</v>
      </c>
      <c r="AI40" s="246"/>
      <c r="AJ40" s="246"/>
    </row>
    <row r="41" spans="2:41">
      <c r="B41" s="329" t="s">
        <v>33</v>
      </c>
      <c r="C41" s="327">
        <v>0.92419194007344896</v>
      </c>
      <c r="D41" s="328">
        <v>0.82690857796045436</v>
      </c>
      <c r="E41" s="328">
        <v>1.4592504316949195</v>
      </c>
      <c r="F41" s="328">
        <v>0.19456672422598925</v>
      </c>
      <c r="G41" s="577">
        <v>24.758615657757129</v>
      </c>
      <c r="H41" s="328">
        <v>35.216577084904053</v>
      </c>
      <c r="I41" s="327">
        <v>13.409961685823756</v>
      </c>
      <c r="J41" s="327">
        <v>32.567049808429118</v>
      </c>
      <c r="K41" s="327">
        <v>1.7508024511234317</v>
      </c>
      <c r="L41" s="326">
        <v>16.95736434108527</v>
      </c>
      <c r="M41" s="325">
        <v>0.92419194007344896</v>
      </c>
      <c r="N41" s="325">
        <v>0.82690857796045436</v>
      </c>
      <c r="O41" s="325">
        <v>1.1342530179594499</v>
      </c>
      <c r="P41" s="325">
        <v>0.57945919092212039</v>
      </c>
      <c r="Q41" s="325">
        <v>2.9145764583570601</v>
      </c>
      <c r="R41" s="325">
        <v>35.216577084904053</v>
      </c>
      <c r="S41" s="325">
        <v>2.3757961761806197</v>
      </c>
      <c r="T41" s="325">
        <v>3.1934452352415432</v>
      </c>
      <c r="U41" s="325">
        <v>1.7508024511234317</v>
      </c>
      <c r="V41" s="324">
        <v>16.95736434108527</v>
      </c>
      <c r="W41" s="323">
        <v>3.5663945422322423E-2</v>
      </c>
      <c r="X41" s="323">
        <v>0.12014292547283767</v>
      </c>
      <c r="Y41" s="323">
        <v>7.4001898287614047E-3</v>
      </c>
      <c r="Z41" s="323">
        <v>6.5328518140121042E-2</v>
      </c>
      <c r="AA41" s="323">
        <v>0.49675401698237281</v>
      </c>
      <c r="AB41" s="323">
        <v>0.76927048796529851</v>
      </c>
      <c r="AC41" s="323">
        <v>0.4413708039992173</v>
      </c>
      <c r="AD41" s="323">
        <v>0.23033426702153478</v>
      </c>
      <c r="AE41" s="323">
        <v>0.68981616574263205</v>
      </c>
      <c r="AF41" s="322">
        <v>0.56099267872523695</v>
      </c>
      <c r="AG41" s="321">
        <v>0.33645411259700431</v>
      </c>
      <c r="AH41" s="141">
        <v>2</v>
      </c>
      <c r="AI41" s="246"/>
      <c r="AJ41" s="246"/>
    </row>
    <row r="42" spans="2:41">
      <c r="B42" s="329" t="s">
        <v>34</v>
      </c>
      <c r="C42" s="327">
        <v>1.92950256482658</v>
      </c>
      <c r="D42" s="328">
        <v>1.976563602993082</v>
      </c>
      <c r="E42" s="328">
        <v>1.882441526660078</v>
      </c>
      <c r="F42" s="328">
        <v>0.51767141983152143</v>
      </c>
      <c r="G42" s="577">
        <v>4.282554473151678</v>
      </c>
      <c r="H42" s="328">
        <v>86.498188150030586</v>
      </c>
      <c r="I42" s="327">
        <v>21.671826625386998</v>
      </c>
      <c r="J42" s="327">
        <v>34.055727554179562</v>
      </c>
      <c r="K42" s="327">
        <v>2.0646101530240468</v>
      </c>
      <c r="L42" s="326">
        <v>16.727272727272727</v>
      </c>
      <c r="M42" s="325">
        <v>1.92950256482658</v>
      </c>
      <c r="N42" s="325">
        <v>1.976563602993082</v>
      </c>
      <c r="O42" s="325">
        <v>1.2347352066964417</v>
      </c>
      <c r="P42" s="325">
        <v>0.80294302447783572</v>
      </c>
      <c r="Q42" s="325">
        <v>1.623931222814643</v>
      </c>
      <c r="R42" s="325">
        <v>86.498188150030586</v>
      </c>
      <c r="S42" s="325">
        <v>2.7880368261173629</v>
      </c>
      <c r="T42" s="325">
        <v>3.2413807924196787</v>
      </c>
      <c r="U42" s="325">
        <v>2.0646101530240468</v>
      </c>
      <c r="V42" s="324">
        <v>16.727272727272727</v>
      </c>
      <c r="W42" s="323">
        <v>0.30011148702734503</v>
      </c>
      <c r="X42" s="323">
        <v>0.28717822015153655</v>
      </c>
      <c r="Y42" s="323">
        <v>9.7522822245337315E-2</v>
      </c>
      <c r="Z42" s="323">
        <v>0.35497220886368125</v>
      </c>
      <c r="AA42" s="323">
        <v>0.79165875744334901</v>
      </c>
      <c r="AB42" s="323">
        <v>0.26930144653127808</v>
      </c>
      <c r="AC42" s="323">
        <v>0.3444392300107359</v>
      </c>
      <c r="AD42" s="323">
        <v>0.21878111579035353</v>
      </c>
      <c r="AE42" s="323">
        <v>0.6342199012225731</v>
      </c>
      <c r="AF42" s="322">
        <v>0.56694949494949498</v>
      </c>
      <c r="AG42" s="321">
        <v>0.383845088344347</v>
      </c>
      <c r="AH42" s="141">
        <v>2</v>
      </c>
      <c r="AI42" s="246"/>
      <c r="AJ42" s="246"/>
    </row>
    <row r="43" spans="2:41">
      <c r="B43" s="329" t="s">
        <v>35</v>
      </c>
      <c r="C43" s="327">
        <v>1.6523257263998004</v>
      </c>
      <c r="D43" s="328">
        <v>1.9640852974186309</v>
      </c>
      <c r="E43" s="328">
        <v>3.8346427235316125</v>
      </c>
      <c r="F43" s="328">
        <v>0.5611672278338945</v>
      </c>
      <c r="G43" s="577">
        <v>19.827908716797605</v>
      </c>
      <c r="H43" s="328">
        <v>73.481730889138305</v>
      </c>
      <c r="I43" s="327">
        <v>14.513788098693759</v>
      </c>
      <c r="J43" s="327">
        <v>8.7082728592162546</v>
      </c>
      <c r="K43" s="327">
        <v>3.2774390243902438</v>
      </c>
      <c r="L43" s="326">
        <v>26.360067302299495</v>
      </c>
      <c r="M43" s="325">
        <v>1.6523257263998004</v>
      </c>
      <c r="N43" s="325">
        <v>1.9640852974186309</v>
      </c>
      <c r="O43" s="325">
        <v>1.5652184873986903</v>
      </c>
      <c r="P43" s="325">
        <v>0.82482933859992125</v>
      </c>
      <c r="Q43" s="325">
        <v>2.706609718889843</v>
      </c>
      <c r="R43" s="325">
        <v>73.481730889138305</v>
      </c>
      <c r="S43" s="325">
        <v>2.4392721614550879</v>
      </c>
      <c r="T43" s="325">
        <v>2.0573618205324236</v>
      </c>
      <c r="U43" s="325">
        <v>3.2774390243902438</v>
      </c>
      <c r="V43" s="324">
        <v>26.360067302299495</v>
      </c>
      <c r="W43" s="323">
        <v>0.22719995927957648</v>
      </c>
      <c r="X43" s="323">
        <v>0.2853652263374486</v>
      </c>
      <c r="Y43" s="323">
        <v>0.3939337941889457</v>
      </c>
      <c r="Z43" s="323">
        <v>0.38333771834056979</v>
      </c>
      <c r="AA43" s="323">
        <v>0.54427317688638777</v>
      </c>
      <c r="AB43" s="323">
        <v>0.39620513626384934</v>
      </c>
      <c r="AC43" s="323">
        <v>0.42644547539790639</v>
      </c>
      <c r="AD43" s="323">
        <v>0.50414653236343121</v>
      </c>
      <c r="AE43" s="323">
        <v>0.41934705284552853</v>
      </c>
      <c r="AF43" s="322">
        <v>0.3175671465071353</v>
      </c>
      <c r="AG43" s="321">
        <v>0.38887844996880239</v>
      </c>
      <c r="AH43" s="141">
        <v>2</v>
      </c>
      <c r="AI43" s="246"/>
      <c r="AJ43" s="246"/>
    </row>
    <row r="44" spans="2:41">
      <c r="B44" s="329" t="s">
        <v>36</v>
      </c>
      <c r="C44" s="327">
        <v>2.8825366322363681</v>
      </c>
      <c r="D44" s="328">
        <v>0</v>
      </c>
      <c r="E44" s="328">
        <v>3.6031707902954597</v>
      </c>
      <c r="F44" s="328">
        <v>0.72063415805909203</v>
      </c>
      <c r="G44" s="577">
        <v>30.026423252462166</v>
      </c>
      <c r="H44" s="328">
        <v>46.360797501801592</v>
      </c>
      <c r="I44" s="327">
        <v>20.408163265306122</v>
      </c>
      <c r="J44" s="327">
        <v>40.816326530612244</v>
      </c>
      <c r="K44" s="327">
        <v>2.1834061135371177</v>
      </c>
      <c r="L44" s="326">
        <v>8.7336244541484707</v>
      </c>
      <c r="M44" s="325">
        <v>2.8825366322363681</v>
      </c>
      <c r="N44" s="325">
        <v>0</v>
      </c>
      <c r="O44" s="325">
        <v>1.5330686969147735</v>
      </c>
      <c r="P44" s="325">
        <v>0.89654401273553652</v>
      </c>
      <c r="Q44" s="325">
        <v>3.1081444959087161</v>
      </c>
      <c r="R44" s="325">
        <v>46.360797501801592</v>
      </c>
      <c r="S44" s="325">
        <v>2.7327588325319843</v>
      </c>
      <c r="T44" s="325">
        <v>3.4430603773931856</v>
      </c>
      <c r="U44" s="325">
        <v>2.1834061135371177</v>
      </c>
      <c r="V44" s="324">
        <v>8.7336244541484707</v>
      </c>
      <c r="W44" s="323">
        <v>0.55080764997125398</v>
      </c>
      <c r="X44" s="323">
        <v>0</v>
      </c>
      <c r="Y44" s="323">
        <v>0.36509859676270479</v>
      </c>
      <c r="Z44" s="323">
        <v>0.47628270932802119</v>
      </c>
      <c r="AA44" s="323">
        <v>0.45252487460947205</v>
      </c>
      <c r="AB44" s="323">
        <v>0.66062013389803498</v>
      </c>
      <c r="AC44" s="323">
        <v>0.35743693638922652</v>
      </c>
      <c r="AD44" s="323">
        <v>0.17017346663375665</v>
      </c>
      <c r="AE44" s="323">
        <v>0.61317321688500737</v>
      </c>
      <c r="AF44" s="322">
        <v>0.77389616690926744</v>
      </c>
      <c r="AG44" s="321">
        <v>0.43977048996929435</v>
      </c>
      <c r="AH44" s="141">
        <v>2</v>
      </c>
      <c r="AI44" s="246"/>
      <c r="AJ44" s="246"/>
    </row>
    <row r="45" spans="2:41">
      <c r="B45" s="329" t="s">
        <v>37</v>
      </c>
      <c r="C45" s="327">
        <v>0.86885166771250666</v>
      </c>
      <c r="D45" s="328">
        <v>1.5928947241395957</v>
      </c>
      <c r="E45" s="328">
        <v>1.7377033354250133</v>
      </c>
      <c r="F45" s="328">
        <v>0.43442583385625333</v>
      </c>
      <c r="G45" s="577">
        <v>3.3788675966597479</v>
      </c>
      <c r="H45" s="328">
        <v>26.548245402326589</v>
      </c>
      <c r="I45" s="327">
        <v>0</v>
      </c>
      <c r="J45" s="327">
        <v>13.071895424836601</v>
      </c>
      <c r="K45" s="327">
        <v>1.2611786287548727</v>
      </c>
      <c r="L45" s="326">
        <v>16.528925619834713</v>
      </c>
      <c r="M45" s="325">
        <v>0.86885166771250666</v>
      </c>
      <c r="N45" s="325">
        <v>1.5928947241395957</v>
      </c>
      <c r="O45" s="325">
        <v>1.2022419512298728</v>
      </c>
      <c r="P45" s="325">
        <v>0.75736497071060116</v>
      </c>
      <c r="Q45" s="325">
        <v>1.5005727585535156</v>
      </c>
      <c r="R45" s="325">
        <v>26.548245402326589</v>
      </c>
      <c r="S45" s="325">
        <v>0</v>
      </c>
      <c r="T45" s="325">
        <v>2.3556613421026436</v>
      </c>
      <c r="U45" s="325">
        <v>1.2611786287548727</v>
      </c>
      <c r="V45" s="324">
        <v>16.528925619834713</v>
      </c>
      <c r="W45" s="323">
        <v>2.1106654752886481E-2</v>
      </c>
      <c r="X45" s="323">
        <v>0.23143432929478208</v>
      </c>
      <c r="Y45" s="323">
        <v>6.8379570538346743E-2</v>
      </c>
      <c r="Z45" s="323">
        <v>0.29590128861366</v>
      </c>
      <c r="AA45" s="323">
        <v>0.81984543096506501</v>
      </c>
      <c r="AB45" s="323">
        <v>0.8537822143357211</v>
      </c>
      <c r="AC45" s="323">
        <v>1</v>
      </c>
      <c r="AD45" s="323">
        <v>0.4322521039314674</v>
      </c>
      <c r="AE45" s="323">
        <v>0.77656118627226167</v>
      </c>
      <c r="AF45" s="322">
        <v>0.57208448117539024</v>
      </c>
      <c r="AG45" s="321">
        <v>0.50162494772373301</v>
      </c>
      <c r="AH45" s="141">
        <v>3</v>
      </c>
      <c r="AI45" s="246"/>
      <c r="AJ45" s="246"/>
    </row>
    <row r="46" spans="2:41">
      <c r="B46" s="425" t="s">
        <v>38</v>
      </c>
      <c r="C46" s="327">
        <v>3.0018569179011378</v>
      </c>
      <c r="D46" s="328">
        <v>2.8719688781842612</v>
      </c>
      <c r="E46" s="328">
        <v>11.25375633003749</v>
      </c>
      <c r="F46" s="328">
        <v>0.28543297616795005</v>
      </c>
      <c r="G46" s="577">
        <v>2.5737074536492126</v>
      </c>
      <c r="H46" s="328">
        <v>39.970237999788324</v>
      </c>
      <c r="I46" s="327">
        <v>11.367224502683928</v>
      </c>
      <c r="J46" s="327">
        <v>13.051257762340807</v>
      </c>
      <c r="K46" s="327">
        <v>1.9924102506072203</v>
      </c>
      <c r="L46" s="326">
        <v>25.391669065339858</v>
      </c>
      <c r="M46" s="325">
        <v>3.0018569179011378</v>
      </c>
      <c r="N46" s="325">
        <v>2.8719688781842612</v>
      </c>
      <c r="O46" s="325">
        <v>2.2409517327163</v>
      </c>
      <c r="P46" s="325">
        <v>0.65841752507006179</v>
      </c>
      <c r="Q46" s="325">
        <v>1.3704180182566639</v>
      </c>
      <c r="R46" s="325">
        <v>39.970237999788324</v>
      </c>
      <c r="S46" s="325">
        <v>2.2484581702047857</v>
      </c>
      <c r="T46" s="325">
        <v>2.3544209978642225</v>
      </c>
      <c r="U46" s="325">
        <v>1.9924102506072203</v>
      </c>
      <c r="V46" s="324">
        <v>25.391669065339858</v>
      </c>
      <c r="W46" s="323">
        <v>0.58219492016488772</v>
      </c>
      <c r="X46" s="323">
        <v>0.41727314492618828</v>
      </c>
      <c r="Y46" s="323">
        <v>1</v>
      </c>
      <c r="Z46" s="323">
        <v>0.16766157262610623</v>
      </c>
      <c r="AA46" s="323">
        <v>0.84958501303610379</v>
      </c>
      <c r="AB46" s="323">
        <v>0.72292476595007715</v>
      </c>
      <c r="AC46" s="323">
        <v>0.47131223105083447</v>
      </c>
      <c r="AD46" s="323">
        <v>0.4325510445385819</v>
      </c>
      <c r="AE46" s="323">
        <v>0.64701131726742078</v>
      </c>
      <c r="AF46" s="322">
        <v>0.34263790086397922</v>
      </c>
      <c r="AG46" s="321">
        <v>0.56571076123542707</v>
      </c>
      <c r="AH46" s="141">
        <v>1</v>
      </c>
      <c r="AI46" s="246"/>
      <c r="AJ46" s="246"/>
    </row>
    <row r="47" spans="2:41">
      <c r="B47" s="329" t="s">
        <v>39</v>
      </c>
      <c r="C47" s="327">
        <v>1.7087526105942661</v>
      </c>
      <c r="D47" s="328">
        <v>0</v>
      </c>
      <c r="E47" s="328">
        <v>2.468198215302829</v>
      </c>
      <c r="F47" s="328">
        <v>0.7594456047085627</v>
      </c>
      <c r="G47" s="577">
        <v>1.5188912094171254</v>
      </c>
      <c r="H47" s="328">
        <v>44.807290677805199</v>
      </c>
      <c r="I47" s="327">
        <v>35.087719298245609</v>
      </c>
      <c r="J47" s="327">
        <v>17.543859649122805</v>
      </c>
      <c r="K47" s="327">
        <v>2.6709401709401708</v>
      </c>
      <c r="L47" s="326">
        <v>21.1864406779661</v>
      </c>
      <c r="M47" s="325">
        <v>1.7087526105942661</v>
      </c>
      <c r="N47" s="325">
        <v>0</v>
      </c>
      <c r="O47" s="325">
        <v>1.3514293439661165</v>
      </c>
      <c r="P47" s="325">
        <v>0.91235857382429608</v>
      </c>
      <c r="Q47" s="325">
        <v>1.1494997722132962</v>
      </c>
      <c r="R47" s="325">
        <v>44.807290677805199</v>
      </c>
      <c r="S47" s="325">
        <v>3.273796750780408</v>
      </c>
      <c r="T47" s="325">
        <v>2.5984142030594466</v>
      </c>
      <c r="U47" s="325">
        <v>2.6709401709401708</v>
      </c>
      <c r="V47" s="324">
        <v>21.1864406779661</v>
      </c>
      <c r="W47" s="323">
        <v>0.24204308382063269</v>
      </c>
      <c r="X47" s="323">
        <v>0</v>
      </c>
      <c r="Y47" s="323">
        <v>0.20218597668608726</v>
      </c>
      <c r="Z47" s="323">
        <v>0.49677899207045756</v>
      </c>
      <c r="AA47" s="323">
        <v>0.90006351496551495</v>
      </c>
      <c r="AB47" s="323">
        <v>0.67576601760805111</v>
      </c>
      <c r="AC47" s="323">
        <v>0.23022081393425189</v>
      </c>
      <c r="AD47" s="323">
        <v>0.37374521093732305</v>
      </c>
      <c r="AE47" s="323">
        <v>0.5267984330484331</v>
      </c>
      <c r="AF47" s="322">
        <v>0.45150659133709986</v>
      </c>
      <c r="AG47" s="321">
        <v>0.40781622836562054</v>
      </c>
      <c r="AH47" s="141">
        <v>2</v>
      </c>
      <c r="AI47" s="246"/>
      <c r="AJ47" s="246"/>
    </row>
    <row r="48" spans="2:41">
      <c r="B48" s="329" t="s">
        <v>40</v>
      </c>
      <c r="C48" s="327">
        <v>1.5582796592561812</v>
      </c>
      <c r="D48" s="328">
        <v>0</v>
      </c>
      <c r="E48" s="328">
        <v>1.6621649698732599</v>
      </c>
      <c r="F48" s="328">
        <v>0.51942655308539365</v>
      </c>
      <c r="G48" s="577">
        <v>0.51942655308539365</v>
      </c>
      <c r="H48" s="328">
        <v>32.827758154996879</v>
      </c>
      <c r="I48" s="327">
        <v>9.7087378640776691</v>
      </c>
      <c r="J48" s="327">
        <v>9.7087378640776691</v>
      </c>
      <c r="K48" s="327">
        <v>2.0289119959421757</v>
      </c>
      <c r="L48" s="326">
        <v>12.302284710017574</v>
      </c>
      <c r="M48" s="325">
        <v>1.5582796592561812</v>
      </c>
      <c r="N48" s="325">
        <v>0</v>
      </c>
      <c r="O48" s="325">
        <v>1.1845626686207931</v>
      </c>
      <c r="P48" s="325">
        <v>0.8038494439162388</v>
      </c>
      <c r="Q48" s="325">
        <v>0.8038494439162388</v>
      </c>
      <c r="R48" s="325">
        <v>32.827758154996879</v>
      </c>
      <c r="S48" s="325">
        <v>2.1333114210262791</v>
      </c>
      <c r="T48" s="325">
        <v>2.1333114210262791</v>
      </c>
      <c r="U48" s="325">
        <v>2.0289119959421757</v>
      </c>
      <c r="V48" s="324">
        <v>12.302284710017574</v>
      </c>
      <c r="W48" s="323">
        <v>0.20246108689388151</v>
      </c>
      <c r="X48" s="323">
        <v>0</v>
      </c>
      <c r="Y48" s="323">
        <v>5.2522994283451842E-2</v>
      </c>
      <c r="Z48" s="323">
        <v>0.356146963508371</v>
      </c>
      <c r="AA48" s="323">
        <v>0.97904255393733242</v>
      </c>
      <c r="AB48" s="323">
        <v>0.79256023034543466</v>
      </c>
      <c r="AC48" s="323">
        <v>0.49838708560300488</v>
      </c>
      <c r="AD48" s="323">
        <v>0.48584159815368466</v>
      </c>
      <c r="AE48" s="323">
        <v>0.64054442471891126</v>
      </c>
      <c r="AF48" s="322">
        <v>0.68150751806287835</v>
      </c>
      <c r="AG48" s="321">
        <v>0.46411098123900507</v>
      </c>
      <c r="AH48" s="141">
        <v>3</v>
      </c>
      <c r="AI48" s="246"/>
      <c r="AJ48" s="246"/>
    </row>
    <row r="49" spans="2:36">
      <c r="B49" s="425" t="s">
        <v>41</v>
      </c>
      <c r="C49" s="327">
        <v>1.8824794944197929</v>
      </c>
      <c r="D49" s="328">
        <v>2.0617632557931067</v>
      </c>
      <c r="E49" s="328">
        <v>4.4372730939895115</v>
      </c>
      <c r="F49" s="328">
        <v>0.85159786652323965</v>
      </c>
      <c r="G49" s="577">
        <v>31.598762942046527</v>
      </c>
      <c r="H49" s="328">
        <v>57.953475863923622</v>
      </c>
      <c r="I49" s="327">
        <v>13.736263736263735</v>
      </c>
      <c r="J49" s="327">
        <v>35.714285714285715</v>
      </c>
      <c r="K49" s="327">
        <v>2.1073646850044363</v>
      </c>
      <c r="L49" s="326">
        <v>22.265880812049769</v>
      </c>
      <c r="M49" s="325">
        <v>1.8824794944197929</v>
      </c>
      <c r="N49" s="325">
        <v>2.0617632557931067</v>
      </c>
      <c r="O49" s="325">
        <v>1.6432566032823002</v>
      </c>
      <c r="P49" s="325">
        <v>0.94786143747823381</v>
      </c>
      <c r="Q49" s="325">
        <v>3.1614770021454026</v>
      </c>
      <c r="R49" s="325">
        <v>57.953475863923622</v>
      </c>
      <c r="S49" s="325">
        <v>2.3949118905214704</v>
      </c>
      <c r="T49" s="325">
        <v>3.2931687800417473</v>
      </c>
      <c r="U49" s="325">
        <v>2.1073646850044363</v>
      </c>
      <c r="V49" s="324">
        <v>22.265880812049769</v>
      </c>
      <c r="W49" s="323">
        <v>0.28774204114503538</v>
      </c>
      <c r="X49" s="323">
        <v>0.29955701970627346</v>
      </c>
      <c r="Y49" s="323">
        <v>0.46392630251964434</v>
      </c>
      <c r="Z49" s="323">
        <v>0.54279207631182047</v>
      </c>
      <c r="AA49" s="323">
        <v>0.44033871494550103</v>
      </c>
      <c r="AB49" s="323">
        <v>0.54759754806307959</v>
      </c>
      <c r="AC49" s="323">
        <v>0.43687605977819699</v>
      </c>
      <c r="AD49" s="323">
        <v>0.2062994740159004</v>
      </c>
      <c r="AE49" s="323">
        <v>0.62664522330671402</v>
      </c>
      <c r="AF49" s="322">
        <v>0.42356108564360045</v>
      </c>
      <c r="AG49" s="321">
        <v>0.42617536409859091</v>
      </c>
      <c r="AH49" s="141">
        <v>2</v>
      </c>
      <c r="AI49" s="246"/>
      <c r="AJ49" s="246"/>
    </row>
    <row r="50" spans="2:36">
      <c r="B50" s="329" t="s">
        <v>42</v>
      </c>
      <c r="C50" s="327">
        <v>1.2365524916532709</v>
      </c>
      <c r="D50" s="328">
        <v>2.4731049833065417</v>
      </c>
      <c r="E50" s="328">
        <v>2.9677259799678497</v>
      </c>
      <c r="F50" s="328">
        <v>0.86558674415728953</v>
      </c>
      <c r="G50" s="577">
        <v>19.41387411895635</v>
      </c>
      <c r="H50" s="328">
        <v>74.564115246692225</v>
      </c>
      <c r="I50" s="327">
        <v>28.571428571428569</v>
      </c>
      <c r="J50" s="327">
        <v>42.857142857142854</v>
      </c>
      <c r="K50" s="327">
        <v>2.4866785079928952</v>
      </c>
      <c r="L50" s="326">
        <v>12.178619756427604</v>
      </c>
      <c r="M50" s="325">
        <v>1.2365524916532709</v>
      </c>
      <c r="N50" s="325">
        <v>2.4731049833065417</v>
      </c>
      <c r="O50" s="325">
        <v>1.4370590020092362</v>
      </c>
      <c r="P50" s="325">
        <v>0.95302333001954109</v>
      </c>
      <c r="Q50" s="325">
        <v>2.6876377745220266</v>
      </c>
      <c r="R50" s="325">
        <v>74.564115246692225</v>
      </c>
      <c r="S50" s="325">
        <v>3.0571070873287987</v>
      </c>
      <c r="T50" s="325">
        <v>3.4995140238760079</v>
      </c>
      <c r="U50" s="325">
        <v>2.4866785079928952</v>
      </c>
      <c r="V50" s="324">
        <v>12.178619756427604</v>
      </c>
      <c r="W50" s="323">
        <v>0.11783056927547939</v>
      </c>
      <c r="X50" s="323">
        <v>0.35932154486624629</v>
      </c>
      <c r="Y50" s="323">
        <v>0.27898735106674061</v>
      </c>
      <c r="Z50" s="323">
        <v>0.54948208866302672</v>
      </c>
      <c r="AA50" s="323">
        <v>0.54860815304850841</v>
      </c>
      <c r="AB50" s="323">
        <v>0.38565245161784334</v>
      </c>
      <c r="AC50" s="323">
        <v>0.28117180614868248</v>
      </c>
      <c r="AD50" s="323">
        <v>0.15656733469825093</v>
      </c>
      <c r="AE50" s="323">
        <v>0.55944345766725878</v>
      </c>
      <c r="AF50" s="322">
        <v>0.68470906630581874</v>
      </c>
      <c r="AG50" s="321">
        <v>0.38650859736548221</v>
      </c>
      <c r="AH50" s="141">
        <v>2</v>
      </c>
      <c r="AI50" s="246"/>
      <c r="AJ50" s="246"/>
    </row>
    <row r="51" spans="2:36">
      <c r="B51" s="329" t="s">
        <v>43</v>
      </c>
      <c r="C51" s="327">
        <v>1.34707348285849</v>
      </c>
      <c r="D51" s="328">
        <v>0</v>
      </c>
      <c r="E51" s="328">
        <v>2.4247322691452817</v>
      </c>
      <c r="F51" s="328">
        <v>0.40412204485754694</v>
      </c>
      <c r="G51" s="577">
        <v>17.175186906445745</v>
      </c>
      <c r="H51" s="328">
        <v>31.050043779888192</v>
      </c>
      <c r="I51" s="327">
        <v>12.931034482758621</v>
      </c>
      <c r="J51" s="327">
        <v>30.172413793103448</v>
      </c>
      <c r="K51" s="327">
        <v>1.9130434782608696</v>
      </c>
      <c r="L51" s="326">
        <v>19.845644983461963</v>
      </c>
      <c r="M51" s="325">
        <v>1.34707348285849</v>
      </c>
      <c r="N51" s="325">
        <v>0</v>
      </c>
      <c r="O51" s="325">
        <v>1.3434492464834995</v>
      </c>
      <c r="P51" s="325">
        <v>0.73932861241180348</v>
      </c>
      <c r="Q51" s="325">
        <v>2.5800838717624308</v>
      </c>
      <c r="R51" s="325">
        <v>31.050043779888192</v>
      </c>
      <c r="S51" s="325">
        <v>2.3471693385421739</v>
      </c>
      <c r="T51" s="325">
        <v>3.1131736915598811</v>
      </c>
      <c r="U51" s="325">
        <v>1.9130434782608696</v>
      </c>
      <c r="V51" s="324">
        <v>19.845644983461963</v>
      </c>
      <c r="W51" s="323">
        <v>0.14690317996946034</v>
      </c>
      <c r="X51" s="323">
        <v>0</v>
      </c>
      <c r="Y51" s="323">
        <v>0.19502861475842487</v>
      </c>
      <c r="Z51" s="323">
        <v>0.27252547076697942</v>
      </c>
      <c r="AA51" s="323">
        <v>0.57318357850657664</v>
      </c>
      <c r="AB51" s="323">
        <v>0.80989202109081126</v>
      </c>
      <c r="AC51" s="323">
        <v>0.44810193163312007</v>
      </c>
      <c r="AD51" s="323">
        <v>0.24968085102531098</v>
      </c>
      <c r="AE51" s="323">
        <v>0.6610724637681159</v>
      </c>
      <c r="AF51" s="322">
        <v>0.48621830209481809</v>
      </c>
      <c r="AG51" s="321">
        <v>0.38086749014010818</v>
      </c>
      <c r="AH51" s="141">
        <v>2</v>
      </c>
      <c r="AI51" s="246"/>
      <c r="AJ51" s="246"/>
    </row>
    <row r="52" spans="2:36">
      <c r="B52" s="329" t="s">
        <v>44</v>
      </c>
      <c r="C52" s="327">
        <v>2.0521841102316039</v>
      </c>
      <c r="D52" s="328">
        <v>0</v>
      </c>
      <c r="E52" s="328">
        <v>3.2248607446496624</v>
      </c>
      <c r="F52" s="328">
        <v>0.58633831720902962</v>
      </c>
      <c r="G52" s="577">
        <v>4.1043682204632077</v>
      </c>
      <c r="H52" s="328">
        <v>30.196423336265028</v>
      </c>
      <c r="I52" s="327">
        <v>0</v>
      </c>
      <c r="J52" s="327">
        <v>0</v>
      </c>
      <c r="K52" s="327">
        <v>2.4772914946325351</v>
      </c>
      <c r="L52" s="326">
        <v>19.933554817275745</v>
      </c>
      <c r="M52" s="325">
        <v>2.0521841102316039</v>
      </c>
      <c r="N52" s="325">
        <v>0</v>
      </c>
      <c r="O52" s="325">
        <v>1.4774189162702289</v>
      </c>
      <c r="P52" s="325">
        <v>0.83698194962043282</v>
      </c>
      <c r="Q52" s="325">
        <v>1.6010888708465547</v>
      </c>
      <c r="R52" s="325">
        <v>30.196423336265028</v>
      </c>
      <c r="S52" s="325">
        <v>0</v>
      </c>
      <c r="T52" s="325">
        <v>0</v>
      </c>
      <c r="U52" s="325">
        <v>2.4772914946325351</v>
      </c>
      <c r="V52" s="324">
        <v>19.933554817275745</v>
      </c>
      <c r="W52" s="323">
        <v>0.33238293854078177</v>
      </c>
      <c r="X52" s="323">
        <v>0</v>
      </c>
      <c r="Y52" s="323">
        <v>0.31518622136432706</v>
      </c>
      <c r="Z52" s="323">
        <v>0.39908797218177777</v>
      </c>
      <c r="AA52" s="323">
        <v>0.79687809866366222</v>
      </c>
      <c r="AB52" s="323">
        <v>0.81821437653328666</v>
      </c>
      <c r="AC52" s="323">
        <v>1</v>
      </c>
      <c r="AD52" s="323">
        <v>1</v>
      </c>
      <c r="AE52" s="323">
        <v>0.56110652353426926</v>
      </c>
      <c r="AF52" s="322">
        <v>0.48394241417497241</v>
      </c>
      <c r="AG52" s="321">
        <v>0.56916425974296581</v>
      </c>
      <c r="AH52" s="141">
        <v>1</v>
      </c>
      <c r="AI52" s="246"/>
      <c r="AJ52" s="246"/>
    </row>
    <row r="53" spans="2:36">
      <c r="B53" s="329" t="s">
        <v>45</v>
      </c>
      <c r="C53" s="327">
        <v>3.4121066599267031</v>
      </c>
      <c r="D53" s="328">
        <v>2.1483634525464423</v>
      </c>
      <c r="E53" s="328">
        <v>5.8132187539491973</v>
      </c>
      <c r="F53" s="328">
        <v>0.50549728295210417</v>
      </c>
      <c r="G53" s="577">
        <v>20.219891318084166</v>
      </c>
      <c r="H53" s="328">
        <v>66.852015670415767</v>
      </c>
      <c r="I53" s="327">
        <v>11.76470588235294</v>
      </c>
      <c r="J53" s="327">
        <v>5.8823529411764701</v>
      </c>
      <c r="K53" s="327">
        <v>0.6095702529716549</v>
      </c>
      <c r="L53" s="326">
        <v>27.707808564231737</v>
      </c>
      <c r="M53" s="325">
        <v>3.4121066599267031</v>
      </c>
      <c r="N53" s="325">
        <v>2.1483634525464423</v>
      </c>
      <c r="O53" s="325">
        <v>1.7980656951539284</v>
      </c>
      <c r="P53" s="325">
        <v>0.79659872788302333</v>
      </c>
      <c r="Q53" s="325">
        <v>2.7243293276664504</v>
      </c>
      <c r="R53" s="325">
        <v>66.852015670415767</v>
      </c>
      <c r="S53" s="325">
        <v>2.2743660195259534</v>
      </c>
      <c r="T53" s="325">
        <v>1.8051655059781122</v>
      </c>
      <c r="U53" s="325">
        <v>0.6095702529716549</v>
      </c>
      <c r="V53" s="324">
        <v>27.707808564231737</v>
      </c>
      <c r="W53" s="323">
        <v>0.69011135221234254</v>
      </c>
      <c r="X53" s="323">
        <v>0.31213930662622685</v>
      </c>
      <c r="Y53" s="323">
        <v>0.60277481942455557</v>
      </c>
      <c r="Z53" s="323">
        <v>0.34674975513389833</v>
      </c>
      <c r="AA53" s="323">
        <v>0.54022435193943064</v>
      </c>
      <c r="AB53" s="323">
        <v>0.46084141219277264</v>
      </c>
      <c r="AC53" s="323">
        <v>0.46522042857152401</v>
      </c>
      <c r="AD53" s="323">
        <v>0.56492943202108881</v>
      </c>
      <c r="AE53" s="323">
        <v>0.89200447018185514</v>
      </c>
      <c r="AF53" s="322">
        <v>0.28267562272600061</v>
      </c>
      <c r="AG53" s="321">
        <v>0.51984145239783297</v>
      </c>
      <c r="AH53" s="141">
        <v>3</v>
      </c>
      <c r="AI53" s="246"/>
      <c r="AJ53" s="246"/>
    </row>
    <row r="54" spans="2:36">
      <c r="B54" s="329" t="s">
        <v>46</v>
      </c>
      <c r="C54" s="327">
        <v>1.7464198393293748</v>
      </c>
      <c r="D54" s="328">
        <v>2.619629758994062</v>
      </c>
      <c r="E54" s="328">
        <v>3.3181976947258121</v>
      </c>
      <c r="F54" s="328">
        <v>1.2224938875305624</v>
      </c>
      <c r="G54" s="577">
        <v>4.5406915822563745</v>
      </c>
      <c r="H54" s="328">
        <v>83.478868319944112</v>
      </c>
      <c r="I54" s="327">
        <v>14.285714285714285</v>
      </c>
      <c r="J54" s="327">
        <v>28.571428571428569</v>
      </c>
      <c r="K54" s="327">
        <v>1.9704433497536944</v>
      </c>
      <c r="L54" s="326">
        <v>15.873015873015872</v>
      </c>
      <c r="M54" s="325">
        <v>1.7464198393293748</v>
      </c>
      <c r="N54" s="325">
        <v>2.619629758994062</v>
      </c>
      <c r="O54" s="325">
        <v>1.4915371873233889</v>
      </c>
      <c r="P54" s="325">
        <v>1.0692573201122486</v>
      </c>
      <c r="Q54" s="325">
        <v>1.6559250199254263</v>
      </c>
      <c r="R54" s="325">
        <v>83.478868319944112</v>
      </c>
      <c r="S54" s="325">
        <v>2.4264275032025862</v>
      </c>
      <c r="T54" s="325">
        <v>3.0571070873287987</v>
      </c>
      <c r="U54" s="325">
        <v>1.9704433497536944</v>
      </c>
      <c r="V54" s="324">
        <v>15.873015873015872</v>
      </c>
      <c r="W54" s="323">
        <v>0.25195147013707059</v>
      </c>
      <c r="X54" s="323">
        <v>0.3806103737338456</v>
      </c>
      <c r="Y54" s="323">
        <v>0.32784892077876671</v>
      </c>
      <c r="Z54" s="323">
        <v>0.70012583475566914</v>
      </c>
      <c r="AA54" s="323">
        <v>0.7843483655761746</v>
      </c>
      <c r="AB54" s="323">
        <v>0.29873824482753186</v>
      </c>
      <c r="AC54" s="323">
        <v>0.42946568444800898</v>
      </c>
      <c r="AD54" s="323">
        <v>0.26319370027192274</v>
      </c>
      <c r="AE54" s="323">
        <v>0.65090311986863714</v>
      </c>
      <c r="AF54" s="322">
        <v>0.58906525573192237</v>
      </c>
      <c r="AG54" s="321">
        <v>0.4642539591570064</v>
      </c>
      <c r="AH54" s="141">
        <v>3</v>
      </c>
      <c r="AI54" s="246"/>
      <c r="AJ54" s="246"/>
    </row>
    <row r="55" spans="2:36">
      <c r="B55" s="329" t="s">
        <v>47</v>
      </c>
      <c r="C55" s="327">
        <v>2.0066889632107023</v>
      </c>
      <c r="D55" s="328">
        <v>0</v>
      </c>
      <c r="E55" s="328">
        <v>5.6856187290969897</v>
      </c>
      <c r="F55" s="328">
        <v>1.6722408026755853</v>
      </c>
      <c r="G55" s="577">
        <v>16.053511705685619</v>
      </c>
      <c r="H55" s="328">
        <v>44.147157190635454</v>
      </c>
      <c r="I55" s="327">
        <v>0</v>
      </c>
      <c r="J55" s="327">
        <v>35.714285714285715</v>
      </c>
      <c r="K55" s="327">
        <v>3.9408866995073888</v>
      </c>
      <c r="L55" s="326">
        <v>36.184210526315788</v>
      </c>
      <c r="M55" s="325">
        <v>2.0066889632107023</v>
      </c>
      <c r="N55" s="325">
        <v>0</v>
      </c>
      <c r="O55" s="325">
        <v>1.7848124128780274</v>
      </c>
      <c r="P55" s="325">
        <v>1.1869514044823584</v>
      </c>
      <c r="Q55" s="325">
        <v>2.5226481623530268</v>
      </c>
      <c r="R55" s="325">
        <v>44.147157190635454</v>
      </c>
      <c r="S55" s="325">
        <v>0</v>
      </c>
      <c r="T55" s="325">
        <v>3.2931687800417473</v>
      </c>
      <c r="U55" s="325">
        <v>3.9408866995073888</v>
      </c>
      <c r="V55" s="324">
        <v>36.184210526315788</v>
      </c>
      <c r="W55" s="323">
        <v>0.32041541378932409</v>
      </c>
      <c r="X55" s="323">
        <v>0</v>
      </c>
      <c r="Y55" s="323">
        <v>0.59088792979886773</v>
      </c>
      <c r="Z55" s="323">
        <v>0.85266191949573189</v>
      </c>
      <c r="AA55" s="323">
        <v>0.58630729562893047</v>
      </c>
      <c r="AB55" s="323">
        <v>0.68220197583837272</v>
      </c>
      <c r="AC55" s="323">
        <v>1</v>
      </c>
      <c r="AD55" s="323">
        <v>0.2062994740159004</v>
      </c>
      <c r="AE55" s="323">
        <v>0.30180623973727433</v>
      </c>
      <c r="AF55" s="322">
        <v>6.3230994152046846E-2</v>
      </c>
      <c r="AG55" s="321">
        <v>0.46295296844201772</v>
      </c>
      <c r="AH55" s="141">
        <v>3</v>
      </c>
      <c r="AI55" s="246"/>
      <c r="AJ55" s="246"/>
    </row>
    <row r="56" spans="2:36">
      <c r="B56" s="329" t="s">
        <v>48</v>
      </c>
      <c r="C56" s="327">
        <v>1.2623837097615191</v>
      </c>
      <c r="D56" s="328">
        <v>1.1526112132605175</v>
      </c>
      <c r="E56" s="328">
        <v>3.2657317709047997</v>
      </c>
      <c r="F56" s="328">
        <v>0.52141935837975795</v>
      </c>
      <c r="G56" s="577">
        <v>12.43173522873844</v>
      </c>
      <c r="H56" s="328">
        <v>47.476604736683228</v>
      </c>
      <c r="I56" s="327">
        <v>10.398613518197575</v>
      </c>
      <c r="J56" s="327">
        <v>17.331022530329289</v>
      </c>
      <c r="K56" s="327">
        <v>3.0003409478349812</v>
      </c>
      <c r="L56" s="326">
        <v>22.886674049464748</v>
      </c>
      <c r="M56" s="325">
        <v>1.2623837097615191</v>
      </c>
      <c r="N56" s="325">
        <v>1.1526112132605175</v>
      </c>
      <c r="O56" s="325">
        <v>1.483634204083832</v>
      </c>
      <c r="P56" s="325">
        <v>0.80487613457771734</v>
      </c>
      <c r="Q56" s="325">
        <v>2.316561942659948</v>
      </c>
      <c r="R56" s="325">
        <v>47.476604736683228</v>
      </c>
      <c r="S56" s="325">
        <v>2.1826887620439521</v>
      </c>
      <c r="T56" s="325">
        <v>2.5878636811666125</v>
      </c>
      <c r="U56" s="325">
        <v>3.0003409478349812</v>
      </c>
      <c r="V56" s="324">
        <v>22.886674049464748</v>
      </c>
      <c r="W56" s="323">
        <v>0.12462548614713471</v>
      </c>
      <c r="X56" s="323">
        <v>0.16746480419330936</v>
      </c>
      <c r="Y56" s="323">
        <v>0.3207607227364529</v>
      </c>
      <c r="Z56" s="323">
        <v>0.35747759430922449</v>
      </c>
      <c r="AA56" s="323">
        <v>0.6333967679777196</v>
      </c>
      <c r="AB56" s="323">
        <v>0.64974159357798855</v>
      </c>
      <c r="AC56" s="323">
        <v>0.48677682013077772</v>
      </c>
      <c r="AD56" s="323">
        <v>0.37628803680962558</v>
      </c>
      <c r="AE56" s="323">
        <v>0.46843959540856922</v>
      </c>
      <c r="AF56" s="322">
        <v>0.40748943849719044</v>
      </c>
      <c r="AG56" s="321">
        <v>0.39641744645529864</v>
      </c>
      <c r="AH56" s="141">
        <v>2</v>
      </c>
      <c r="AI56" s="246"/>
      <c r="AJ56" s="246"/>
    </row>
    <row r="57" spans="2:36">
      <c r="B57" s="329" t="s">
        <v>49</v>
      </c>
      <c r="C57" s="327">
        <v>1.3341804320203305</v>
      </c>
      <c r="D57" s="328">
        <v>1.3977128335451081</v>
      </c>
      <c r="E57" s="328">
        <v>2.5412960609911055</v>
      </c>
      <c r="F57" s="328">
        <v>0.69885641677255406</v>
      </c>
      <c r="G57" s="577">
        <v>3.5578144853875475</v>
      </c>
      <c r="H57" s="328">
        <v>47.522236340533674</v>
      </c>
      <c r="I57" s="327">
        <v>36.144578313253014</v>
      </c>
      <c r="J57" s="327">
        <v>48.192771084337352</v>
      </c>
      <c r="K57" s="327">
        <v>2.7793218454697053</v>
      </c>
      <c r="L57" s="326">
        <v>16.004742145820984</v>
      </c>
      <c r="M57" s="325">
        <v>1.3341804320203305</v>
      </c>
      <c r="N57" s="325">
        <v>1.3977128335451081</v>
      </c>
      <c r="O57" s="325">
        <v>1.3646410181849817</v>
      </c>
      <c r="P57" s="325">
        <v>0.88742021813697769</v>
      </c>
      <c r="Q57" s="325">
        <v>1.5266088169542373</v>
      </c>
      <c r="R57" s="325">
        <v>47.522236340533674</v>
      </c>
      <c r="S57" s="325">
        <v>3.3063415953927895</v>
      </c>
      <c r="T57" s="325">
        <v>3.6390998026603949</v>
      </c>
      <c r="U57" s="325">
        <v>2.7793218454697053</v>
      </c>
      <c r="V57" s="324">
        <v>16.004742145820984</v>
      </c>
      <c r="W57" s="323">
        <v>0.14351165548539641</v>
      </c>
      <c r="X57" s="323">
        <v>0.203076027107158</v>
      </c>
      <c r="Y57" s="323">
        <v>0.21403554798026839</v>
      </c>
      <c r="Z57" s="323">
        <v>0.46445791869827108</v>
      </c>
      <c r="AA57" s="323">
        <v>0.81389634686833046</v>
      </c>
      <c r="AB57" s="323">
        <v>0.64929670916889237</v>
      </c>
      <c r="AC57" s="323">
        <v>0.22256843172989443</v>
      </c>
      <c r="AD57" s="323">
        <v>0.1229251762056444</v>
      </c>
      <c r="AE57" s="323">
        <v>0.50759681304428395</v>
      </c>
      <c r="AF57" s="322">
        <v>0.58565500889152344</v>
      </c>
      <c r="AG57" s="321">
        <v>0.388280529983905</v>
      </c>
      <c r="AH57" s="141">
        <v>2</v>
      </c>
      <c r="AI57" s="246"/>
      <c r="AJ57" s="246"/>
    </row>
    <row r="58" spans="2:36">
      <c r="B58" s="329" t="s">
        <v>50</v>
      </c>
      <c r="C58" s="327">
        <v>2.1382751247327159</v>
      </c>
      <c r="D58" s="328">
        <v>0</v>
      </c>
      <c r="E58" s="328">
        <v>3.5637918745545263</v>
      </c>
      <c r="F58" s="328">
        <v>0.71275837491090521</v>
      </c>
      <c r="G58" s="577">
        <v>21.026372059871704</v>
      </c>
      <c r="H58" s="328">
        <v>26.728439059158944</v>
      </c>
      <c r="I58" s="327">
        <v>0</v>
      </c>
      <c r="J58" s="327">
        <v>0</v>
      </c>
      <c r="K58" s="327">
        <v>0.95147478591817325</v>
      </c>
      <c r="L58" s="326">
        <v>4.5871559633027523</v>
      </c>
      <c r="M58" s="325">
        <v>2.1382751247327159</v>
      </c>
      <c r="N58" s="325">
        <v>0</v>
      </c>
      <c r="O58" s="325">
        <v>1.5274632768582055</v>
      </c>
      <c r="P58" s="325">
        <v>0.89326594320042862</v>
      </c>
      <c r="Q58" s="325">
        <v>2.7600785903141105</v>
      </c>
      <c r="R58" s="325">
        <v>26.728439059158944</v>
      </c>
      <c r="S58" s="325">
        <v>0</v>
      </c>
      <c r="T58" s="325">
        <v>0</v>
      </c>
      <c r="U58" s="325">
        <v>0.95147478591817325</v>
      </c>
      <c r="V58" s="324">
        <v>4.5871559633027523</v>
      </c>
      <c r="W58" s="323">
        <v>0.35502922972535184</v>
      </c>
      <c r="X58" s="323">
        <v>0</v>
      </c>
      <c r="Y58" s="323">
        <v>0.36007108673681493</v>
      </c>
      <c r="Z58" s="323">
        <v>0.47203420444294458</v>
      </c>
      <c r="AA58" s="323">
        <v>0.5320558585901729</v>
      </c>
      <c r="AB58" s="323">
        <v>0.85202541988235359</v>
      </c>
      <c r="AC58" s="323">
        <v>1</v>
      </c>
      <c r="AD58" s="323">
        <v>1</v>
      </c>
      <c r="AE58" s="323">
        <v>0.83143038376149692</v>
      </c>
      <c r="AF58" s="322">
        <v>0.88124362895005104</v>
      </c>
      <c r="AG58" s="321">
        <v>0.6231268372166715</v>
      </c>
      <c r="AH58" s="141">
        <v>1</v>
      </c>
      <c r="AI58" s="246"/>
      <c r="AJ58" s="246"/>
    </row>
    <row r="59" spans="2:36">
      <c r="B59" s="329" t="s">
        <v>51</v>
      </c>
      <c r="C59" s="327">
        <v>1.7110730872647273</v>
      </c>
      <c r="D59" s="328">
        <v>0</v>
      </c>
      <c r="E59" s="328">
        <v>3.6665851869958446</v>
      </c>
      <c r="F59" s="328">
        <v>0.61109753116597409</v>
      </c>
      <c r="G59" s="577">
        <v>9.0442434612564178</v>
      </c>
      <c r="H59" s="328">
        <v>30.554876558298705</v>
      </c>
      <c r="I59" s="327">
        <v>16</v>
      </c>
      <c r="J59" s="327">
        <v>16</v>
      </c>
      <c r="K59" s="327">
        <v>1.937046004842615</v>
      </c>
      <c r="L59" s="326">
        <v>36.144578313253014</v>
      </c>
      <c r="M59" s="325">
        <v>1.7110730872647273</v>
      </c>
      <c r="N59" s="325">
        <v>0</v>
      </c>
      <c r="O59" s="325">
        <v>1.5420102475140594</v>
      </c>
      <c r="P59" s="325">
        <v>0.84860094239023676</v>
      </c>
      <c r="Q59" s="325">
        <v>2.0834867754117581</v>
      </c>
      <c r="R59" s="325">
        <v>30.554876558298705</v>
      </c>
      <c r="S59" s="325">
        <v>2.5198420997897459</v>
      </c>
      <c r="T59" s="325">
        <v>2.5198420997897459</v>
      </c>
      <c r="U59" s="325">
        <v>1.937046004842615</v>
      </c>
      <c r="V59" s="324">
        <v>36.144578313253014</v>
      </c>
      <c r="W59" s="323">
        <v>0.24265348655163532</v>
      </c>
      <c r="X59" s="323">
        <v>0</v>
      </c>
      <c r="Y59" s="323">
        <v>0.37311828749618287</v>
      </c>
      <c r="Z59" s="323">
        <v>0.41414663613429747</v>
      </c>
      <c r="AA59" s="323">
        <v>0.68665305391313314</v>
      </c>
      <c r="AB59" s="323">
        <v>0.81471964401422614</v>
      </c>
      <c r="AC59" s="323">
        <v>0.40750078631852599</v>
      </c>
      <c r="AD59" s="323">
        <v>0.39268220562486766</v>
      </c>
      <c r="AE59" s="323">
        <v>0.6568200161420501</v>
      </c>
      <c r="AF59" s="322">
        <v>6.4257028112449766E-2</v>
      </c>
      <c r="AG59" s="321">
        <v>0.40703907901512876</v>
      </c>
      <c r="AH59" s="141">
        <v>2</v>
      </c>
      <c r="AI59" s="246"/>
      <c r="AJ59" s="246"/>
    </row>
    <row r="60" spans="2:36">
      <c r="B60" s="329" t="s">
        <v>52</v>
      </c>
      <c r="C60" s="327">
        <v>1.7069701280227596</v>
      </c>
      <c r="D60" s="328">
        <v>0</v>
      </c>
      <c r="E60" s="328">
        <v>3.1294452347083928</v>
      </c>
      <c r="F60" s="328">
        <v>0.71123755334281658</v>
      </c>
      <c r="G60" s="577">
        <v>39.402560455192031</v>
      </c>
      <c r="H60" s="328">
        <v>40.96728307254623</v>
      </c>
      <c r="I60" s="327">
        <v>0</v>
      </c>
      <c r="J60" s="327">
        <v>17.241379310344826</v>
      </c>
      <c r="K60" s="327">
        <v>1.0980966325036603</v>
      </c>
      <c r="L60" s="326">
        <v>10.849909584086799</v>
      </c>
      <c r="M60" s="325">
        <v>1.7069701280227596</v>
      </c>
      <c r="N60" s="325">
        <v>0</v>
      </c>
      <c r="O60" s="325">
        <v>1.4627017644087927</v>
      </c>
      <c r="P60" s="325">
        <v>0.89263016651360927</v>
      </c>
      <c r="Q60" s="325">
        <v>3.402839624709233</v>
      </c>
      <c r="R60" s="325">
        <v>40.96728307254623</v>
      </c>
      <c r="S60" s="325">
        <v>0</v>
      </c>
      <c r="T60" s="325">
        <v>2.5833941322341269</v>
      </c>
      <c r="U60" s="325">
        <v>1.0980966325036603</v>
      </c>
      <c r="V60" s="324">
        <v>10.849909584086799</v>
      </c>
      <c r="W60" s="323">
        <v>0.24157420074869218</v>
      </c>
      <c r="X60" s="323">
        <v>0</v>
      </c>
      <c r="Y60" s="323">
        <v>0.30198638481519691</v>
      </c>
      <c r="Z60" s="323">
        <v>0.4712102132704446</v>
      </c>
      <c r="AA60" s="323">
        <v>0.38518879488690905</v>
      </c>
      <c r="AB60" s="323">
        <v>0.71320409495438231</v>
      </c>
      <c r="AC60" s="323">
        <v>1</v>
      </c>
      <c r="AD60" s="323">
        <v>0.37736526168802387</v>
      </c>
      <c r="AE60" s="323">
        <v>0.80545387994143491</v>
      </c>
      <c r="AF60" s="322">
        <v>0.71910789632308625</v>
      </c>
      <c r="AG60" s="321">
        <v>0.49673373570707319</v>
      </c>
      <c r="AH60" s="141">
        <v>3</v>
      </c>
      <c r="AI60" s="246"/>
      <c r="AJ60" s="246"/>
    </row>
    <row r="61" spans="2:36">
      <c r="B61" s="329" t="s">
        <v>53</v>
      </c>
      <c r="C61" s="327">
        <v>2.2166805209199225</v>
      </c>
      <c r="D61" s="328">
        <v>4.433361041839845</v>
      </c>
      <c r="E61" s="328">
        <v>4.1562759767248547</v>
      </c>
      <c r="F61" s="328">
        <v>0.55417013022998063</v>
      </c>
      <c r="G61" s="577">
        <v>108.06317539484623</v>
      </c>
      <c r="H61" s="328">
        <v>48.489886395123307</v>
      </c>
      <c r="I61" s="327">
        <v>0</v>
      </c>
      <c r="J61" s="327">
        <v>11.235955056179774</v>
      </c>
      <c r="K61" s="327">
        <v>3.0864197530864197</v>
      </c>
      <c r="L61" s="326">
        <v>18.75</v>
      </c>
      <c r="M61" s="325">
        <v>2.2166805209199225</v>
      </c>
      <c r="N61" s="325">
        <v>4.433361041839845</v>
      </c>
      <c r="O61" s="325">
        <v>1.6078102474565668</v>
      </c>
      <c r="P61" s="325">
        <v>0.82138677208331989</v>
      </c>
      <c r="Q61" s="325">
        <v>4.7631315368351599</v>
      </c>
      <c r="R61" s="325">
        <v>48.489886395123307</v>
      </c>
      <c r="S61" s="325">
        <v>0</v>
      </c>
      <c r="T61" s="325">
        <v>2.2397695245557507</v>
      </c>
      <c r="U61" s="325">
        <v>3.0864197530864197</v>
      </c>
      <c r="V61" s="324">
        <v>18.75</v>
      </c>
      <c r="W61" s="323">
        <v>0.37565381456485469</v>
      </c>
      <c r="X61" s="323">
        <v>0.6441304147039808</v>
      </c>
      <c r="Y61" s="323">
        <v>0.4321344104764559</v>
      </c>
      <c r="Z61" s="323">
        <v>0.37887601900614709</v>
      </c>
      <c r="AA61" s="323">
        <v>7.4370204115860955E-2</v>
      </c>
      <c r="AB61" s="323">
        <v>0.63986262431492114</v>
      </c>
      <c r="AC61" s="323">
        <v>1</v>
      </c>
      <c r="AD61" s="323">
        <v>0.46018368068565252</v>
      </c>
      <c r="AE61" s="323">
        <v>0.45318930041152267</v>
      </c>
      <c r="AF61" s="322">
        <v>0.51458333333333339</v>
      </c>
      <c r="AG61" s="321">
        <v>0.49590908497358821</v>
      </c>
      <c r="AH61" s="141">
        <v>3</v>
      </c>
      <c r="AI61" s="246"/>
      <c r="AJ61" s="246"/>
    </row>
    <row r="62" spans="2:36">
      <c r="B62" s="329" t="s">
        <v>54</v>
      </c>
      <c r="C62" s="327">
        <v>2.039775624681285</v>
      </c>
      <c r="D62" s="328">
        <v>2.5497195308516063</v>
      </c>
      <c r="E62" s="328">
        <v>5.7550812267793399</v>
      </c>
      <c r="F62" s="328">
        <v>0.80134042398193339</v>
      </c>
      <c r="G62" s="577">
        <v>0.94703868288773951</v>
      </c>
      <c r="H62" s="328">
        <v>53.61695927733664</v>
      </c>
      <c r="I62" s="327">
        <v>27.210884353741495</v>
      </c>
      <c r="J62" s="327">
        <v>27.210884353741495</v>
      </c>
      <c r="K62" s="327">
        <v>2.0231745447857272</v>
      </c>
      <c r="L62" s="326">
        <v>20.79002079002079</v>
      </c>
      <c r="M62" s="325">
        <v>2.039775624681285</v>
      </c>
      <c r="N62" s="325">
        <v>2.5497195308516063</v>
      </c>
      <c r="O62" s="325">
        <v>1.7920514983634288</v>
      </c>
      <c r="P62" s="325">
        <v>0.92883595216738035</v>
      </c>
      <c r="Q62" s="325">
        <v>0.98202506523977817</v>
      </c>
      <c r="R62" s="325">
        <v>53.61695927733664</v>
      </c>
      <c r="S62" s="325">
        <v>3.0077902845982751</v>
      </c>
      <c r="T62" s="325">
        <v>3.0077902845982751</v>
      </c>
      <c r="U62" s="325">
        <v>2.0231745447857272</v>
      </c>
      <c r="V62" s="324">
        <v>20.79002079002079</v>
      </c>
      <c r="W62" s="323">
        <v>0.32911887923609767</v>
      </c>
      <c r="X62" s="323">
        <v>0.37045300016998128</v>
      </c>
      <c r="Y62" s="323">
        <v>0.59738067690592622</v>
      </c>
      <c r="Z62" s="323">
        <v>0.51813431160657775</v>
      </c>
      <c r="AA62" s="323">
        <v>0.93833048689064424</v>
      </c>
      <c r="AB62" s="323">
        <v>0.58987632979256055</v>
      </c>
      <c r="AC62" s="323">
        <v>0.29276783704345866</v>
      </c>
      <c r="AD62" s="323">
        <v>0.27507975133140544</v>
      </c>
      <c r="AE62" s="323">
        <v>0.64156090981546199</v>
      </c>
      <c r="AF62" s="322">
        <v>0.46176946176946176</v>
      </c>
      <c r="AG62" s="321">
        <v>0.500120658630824</v>
      </c>
      <c r="AH62" s="141">
        <v>3</v>
      </c>
      <c r="AI62" s="246"/>
      <c r="AJ62" s="246"/>
    </row>
    <row r="63" spans="2:36">
      <c r="B63" s="329" t="s">
        <v>55</v>
      </c>
      <c r="C63" s="327">
        <v>2.1663778162911611</v>
      </c>
      <c r="D63" s="328">
        <v>2.0219526285384171</v>
      </c>
      <c r="E63" s="328">
        <v>4.4771808203350663</v>
      </c>
      <c r="F63" s="328">
        <v>0.6138070479491623</v>
      </c>
      <c r="G63" s="577">
        <v>10.904101675332178</v>
      </c>
      <c r="H63" s="328">
        <v>75.173310225303297</v>
      </c>
      <c r="I63" s="327">
        <v>4.6728971962616823</v>
      </c>
      <c r="J63" s="327">
        <v>2.3364485981308412</v>
      </c>
      <c r="K63" s="327">
        <v>3.2551460028721877</v>
      </c>
      <c r="L63" s="326">
        <v>21.139705882352942</v>
      </c>
      <c r="M63" s="325">
        <v>2.1663778162911611</v>
      </c>
      <c r="N63" s="325">
        <v>2.0219526285384171</v>
      </c>
      <c r="O63" s="325">
        <v>1.6481682543968081</v>
      </c>
      <c r="P63" s="325">
        <v>0.84985328399634452</v>
      </c>
      <c r="Q63" s="325">
        <v>2.217498309775003</v>
      </c>
      <c r="R63" s="325">
        <v>75.173310225303297</v>
      </c>
      <c r="S63" s="325">
        <v>1.6718426833328242</v>
      </c>
      <c r="T63" s="325">
        <v>1.3269424171239312</v>
      </c>
      <c r="U63" s="325">
        <v>3.2551460028721877</v>
      </c>
      <c r="V63" s="324">
        <v>21.139705882352942</v>
      </c>
      <c r="W63" s="323">
        <v>0.36242165900256157</v>
      </c>
      <c r="X63" s="323">
        <v>0.29377286732139418</v>
      </c>
      <c r="Y63" s="323">
        <v>0.46833157009507392</v>
      </c>
      <c r="Z63" s="323">
        <v>0.41576971928563111</v>
      </c>
      <c r="AA63" s="323">
        <v>0.65603221739521833</v>
      </c>
      <c r="AB63" s="323">
        <v>0.37971311735793117</v>
      </c>
      <c r="AC63" s="323">
        <v>0.60689383062673807</v>
      </c>
      <c r="AD63" s="323">
        <v>0.68018799983627765</v>
      </c>
      <c r="AE63" s="323">
        <v>0.4232966331578108</v>
      </c>
      <c r="AF63" s="322">
        <v>0.45271650326797386</v>
      </c>
      <c r="AG63" s="321">
        <v>0.47301066329200692</v>
      </c>
      <c r="AH63" s="141">
        <v>3</v>
      </c>
      <c r="AI63" s="246"/>
      <c r="AJ63" s="246"/>
    </row>
    <row r="64" spans="2:36">
      <c r="B64" s="329" t="s">
        <v>56</v>
      </c>
      <c r="C64" s="327">
        <v>1.4251781472684086</v>
      </c>
      <c r="D64" s="328">
        <v>0</v>
      </c>
      <c r="E64" s="328">
        <v>2.4940617577197148</v>
      </c>
      <c r="F64" s="328">
        <v>0.83135391923990498</v>
      </c>
      <c r="G64" s="577">
        <v>4.0380047505938244</v>
      </c>
      <c r="H64" s="328">
        <v>30.166270783847981</v>
      </c>
      <c r="I64" s="327">
        <v>10.526315789473683</v>
      </c>
      <c r="J64" s="327">
        <v>10.526315789473683</v>
      </c>
      <c r="K64" s="327">
        <v>2.8920308483290489</v>
      </c>
      <c r="L64" s="326">
        <v>16.923076923076923</v>
      </c>
      <c r="M64" s="325">
        <v>1.4251781472684086</v>
      </c>
      <c r="N64" s="325">
        <v>0</v>
      </c>
      <c r="O64" s="325">
        <v>1.3561333650513054</v>
      </c>
      <c r="P64" s="325">
        <v>0.94029035818138762</v>
      </c>
      <c r="Q64" s="325">
        <v>1.5924126118207074</v>
      </c>
      <c r="R64" s="325">
        <v>30.166270783847981</v>
      </c>
      <c r="S64" s="325">
        <v>2.1915874168443499</v>
      </c>
      <c r="T64" s="325">
        <v>2.1915874168443499</v>
      </c>
      <c r="U64" s="325">
        <v>2.8920308483290489</v>
      </c>
      <c r="V64" s="324">
        <v>16.923076923076923</v>
      </c>
      <c r="W64" s="323">
        <v>0.16744865714091697</v>
      </c>
      <c r="X64" s="323">
        <v>0</v>
      </c>
      <c r="Y64" s="323">
        <v>0.20640502056310661</v>
      </c>
      <c r="Z64" s="323">
        <v>0.53297966475878278</v>
      </c>
      <c r="AA64" s="323">
        <v>0.79886057211626393</v>
      </c>
      <c r="AB64" s="323">
        <v>0.81850834824001784</v>
      </c>
      <c r="AC64" s="323">
        <v>0.48468444856015491</v>
      </c>
      <c r="AD64" s="323">
        <v>0.47179625410288156</v>
      </c>
      <c r="AE64" s="323">
        <v>0.48762853470437023</v>
      </c>
      <c r="AF64" s="322">
        <v>0.56188034188034186</v>
      </c>
      <c r="AG64" s="321">
        <v>0.44907486735928936</v>
      </c>
      <c r="AH64" s="141">
        <v>2</v>
      </c>
      <c r="AI64" s="246"/>
      <c r="AJ64" s="246"/>
    </row>
    <row r="65" spans="2:36">
      <c r="B65" s="329" t="s">
        <v>57</v>
      </c>
      <c r="C65" s="327">
        <v>1.9099916437865583</v>
      </c>
      <c r="D65" s="328">
        <v>4.4168556762564162</v>
      </c>
      <c r="E65" s="328">
        <v>3.5812343320997968</v>
      </c>
      <c r="F65" s="328">
        <v>0.83562134415661937</v>
      </c>
      <c r="G65" s="577">
        <v>7.7593410528828937</v>
      </c>
      <c r="H65" s="328">
        <v>55.628506625283514</v>
      </c>
      <c r="I65" s="327">
        <v>15.503875968992247</v>
      </c>
      <c r="J65" s="327">
        <v>23.255813953488371</v>
      </c>
      <c r="K65" s="327">
        <v>3.0779753761969904</v>
      </c>
      <c r="L65" s="326">
        <v>32.998565279770446</v>
      </c>
      <c r="M65" s="325">
        <v>1.9099916437865583</v>
      </c>
      <c r="N65" s="325">
        <v>4.4168556762564162</v>
      </c>
      <c r="O65" s="325">
        <v>1.5299512041196333</v>
      </c>
      <c r="P65" s="325">
        <v>0.9418964821179916</v>
      </c>
      <c r="Q65" s="325">
        <v>1.9797405581980296</v>
      </c>
      <c r="R65" s="325">
        <v>55.628506625283514</v>
      </c>
      <c r="S65" s="325">
        <v>2.4935232870451158</v>
      </c>
      <c r="T65" s="325">
        <v>2.8543716208189442</v>
      </c>
      <c r="U65" s="325">
        <v>3.0779753761969904</v>
      </c>
      <c r="V65" s="324">
        <v>32.998565279770446</v>
      </c>
      <c r="W65" s="323">
        <v>0.29497912795698256</v>
      </c>
      <c r="X65" s="323">
        <v>0.64173232262942181</v>
      </c>
      <c r="Y65" s="323">
        <v>0.36230251259326912</v>
      </c>
      <c r="Z65" s="323">
        <v>0.53506126349170158</v>
      </c>
      <c r="AA65" s="323">
        <v>0.71035844592844122</v>
      </c>
      <c r="AB65" s="323">
        <v>0.57026478915521761</v>
      </c>
      <c r="AC65" s="323">
        <v>0.41368922005313358</v>
      </c>
      <c r="AD65" s="323">
        <v>0.31205583190019093</v>
      </c>
      <c r="AE65" s="323">
        <v>0.4546853625170999</v>
      </c>
      <c r="AF65" s="322">
        <v>0.14570380997927623</v>
      </c>
      <c r="AG65" s="321">
        <v>0.44557602180025052</v>
      </c>
      <c r="AH65" s="141">
        <v>2</v>
      </c>
      <c r="AI65" s="246"/>
      <c r="AJ65" s="246"/>
    </row>
    <row r="66" spans="2:36">
      <c r="B66" s="329" t="s">
        <v>58</v>
      </c>
      <c r="C66" s="327">
        <v>2.3245924875974486</v>
      </c>
      <c r="D66" s="328">
        <v>1.5875265768958187</v>
      </c>
      <c r="E66" s="328">
        <v>4.0822111977321045</v>
      </c>
      <c r="F66" s="328">
        <v>0.45357902197023386</v>
      </c>
      <c r="G66" s="577">
        <v>2.0411055988660523</v>
      </c>
      <c r="H66" s="328">
        <v>58.823529411764703</v>
      </c>
      <c r="I66" s="327">
        <v>10.703363914373089</v>
      </c>
      <c r="J66" s="327">
        <v>24.464831804281346</v>
      </c>
      <c r="K66" s="327">
        <v>3.071209199342904</v>
      </c>
      <c r="L66" s="326">
        <v>21.514273893256103</v>
      </c>
      <c r="M66" s="325">
        <v>2.3245924875974486</v>
      </c>
      <c r="N66" s="325">
        <v>1.5875265768958187</v>
      </c>
      <c r="O66" s="325">
        <v>1.5982025645603184</v>
      </c>
      <c r="P66" s="325">
        <v>0.76833565400043913</v>
      </c>
      <c r="Q66" s="325">
        <v>1.2684942161206618</v>
      </c>
      <c r="R66" s="325">
        <v>58.823529411764703</v>
      </c>
      <c r="S66" s="325">
        <v>2.2038063523639493</v>
      </c>
      <c r="T66" s="325">
        <v>2.9030025107450559</v>
      </c>
      <c r="U66" s="325">
        <v>3.071209199342904</v>
      </c>
      <c r="V66" s="324">
        <v>21.514273893256103</v>
      </c>
      <c r="W66" s="323">
        <v>0.40404011984700827</v>
      </c>
      <c r="X66" s="323">
        <v>0.23065438223482165</v>
      </c>
      <c r="Y66" s="323">
        <v>0.42351726464277989</v>
      </c>
      <c r="Z66" s="323">
        <v>0.31011971840910096</v>
      </c>
      <c r="AA66" s="323">
        <v>0.87287399407284949</v>
      </c>
      <c r="AB66" s="323">
        <v>0.53911497839969802</v>
      </c>
      <c r="AC66" s="323">
        <v>0.48181136786672918</v>
      </c>
      <c r="AD66" s="323">
        <v>0.30033509558465343</v>
      </c>
      <c r="AE66" s="323">
        <v>0.45588410351641556</v>
      </c>
      <c r="AF66" s="322">
        <v>0.44301935365236977</v>
      </c>
      <c r="AG66" s="321">
        <v>0.44574724548458899</v>
      </c>
      <c r="AH66" s="141">
        <v>2</v>
      </c>
      <c r="AI66" s="246"/>
      <c r="AJ66" s="246"/>
    </row>
    <row r="67" spans="2:36">
      <c r="B67" s="329" t="s">
        <v>59</v>
      </c>
      <c r="C67" s="327">
        <v>2.4034959941733427</v>
      </c>
      <c r="D67" s="328">
        <v>3.1318281136198109</v>
      </c>
      <c r="E67" s="328">
        <v>6.8220441854819134</v>
      </c>
      <c r="F67" s="328">
        <v>0.48555474629764506</v>
      </c>
      <c r="G67" s="577">
        <v>19.349356639961155</v>
      </c>
      <c r="H67" s="328">
        <v>61.932507890264631</v>
      </c>
      <c r="I67" s="327">
        <v>10.670731707317074</v>
      </c>
      <c r="J67" s="327">
        <v>21.341463414634148</v>
      </c>
      <c r="K67" s="327">
        <v>2.6229927707760221</v>
      </c>
      <c r="L67" s="326">
        <v>20.166453265044812</v>
      </c>
      <c r="M67" s="325">
        <v>2.4034959941733427</v>
      </c>
      <c r="N67" s="325">
        <v>3.1318281136198109</v>
      </c>
      <c r="O67" s="325">
        <v>1.8965814971661892</v>
      </c>
      <c r="P67" s="325">
        <v>0.78598224308895637</v>
      </c>
      <c r="Q67" s="325">
        <v>2.6846572247631935</v>
      </c>
      <c r="R67" s="325">
        <v>61.932507890264631</v>
      </c>
      <c r="S67" s="325">
        <v>2.2015644318414669</v>
      </c>
      <c r="T67" s="325">
        <v>2.7737973703769105</v>
      </c>
      <c r="U67" s="325">
        <v>2.6229927707760221</v>
      </c>
      <c r="V67" s="324">
        <v>20.166453265044812</v>
      </c>
      <c r="W67" s="323">
        <v>0.42479573291250716</v>
      </c>
      <c r="X67" s="323">
        <v>0.455028526341345</v>
      </c>
      <c r="Y67" s="323">
        <v>0.69113379650868623</v>
      </c>
      <c r="Z67" s="323">
        <v>0.33299038028633243</v>
      </c>
      <c r="AA67" s="323">
        <v>0.54928919089597728</v>
      </c>
      <c r="AB67" s="323">
        <v>0.50880405490393332</v>
      </c>
      <c r="AC67" s="323">
        <v>0.48233851841589176</v>
      </c>
      <c r="AD67" s="323">
        <v>0.33147537253964943</v>
      </c>
      <c r="AE67" s="323">
        <v>0.53529311411084812</v>
      </c>
      <c r="AF67" s="322">
        <v>0.47791293213828434</v>
      </c>
      <c r="AG67" s="321">
        <v>0.4783749899130878</v>
      </c>
      <c r="AH67" s="141">
        <v>3</v>
      </c>
      <c r="AI67" s="246"/>
      <c r="AJ67" s="246"/>
    </row>
    <row r="68" spans="2:36">
      <c r="B68" s="329" t="s">
        <v>60</v>
      </c>
      <c r="C68" s="327">
        <v>1.5466063886740824</v>
      </c>
      <c r="D68" s="328">
        <v>1.0707274998512879</v>
      </c>
      <c r="E68" s="328">
        <v>1.4276366664683839</v>
      </c>
      <c r="F68" s="328">
        <v>0.35690916661709599</v>
      </c>
      <c r="G68" s="577">
        <v>7.4356076378561662</v>
      </c>
      <c r="H68" s="328">
        <v>46.814585687942419</v>
      </c>
      <c r="I68" s="327">
        <v>17.647058823529413</v>
      </c>
      <c r="J68" s="327">
        <v>17.647058823529413</v>
      </c>
      <c r="K68" s="327">
        <v>1.4042971492767871</v>
      </c>
      <c r="L68" s="326">
        <v>22.670025188916874</v>
      </c>
      <c r="M68" s="325">
        <v>1.5466063886740824</v>
      </c>
      <c r="N68" s="325">
        <v>1.0707274998512879</v>
      </c>
      <c r="O68" s="325">
        <v>1.1260021796170225</v>
      </c>
      <c r="P68" s="325">
        <v>0.70933692416349725</v>
      </c>
      <c r="Q68" s="325">
        <v>1.9518157654521273</v>
      </c>
      <c r="R68" s="325">
        <v>46.814585687942419</v>
      </c>
      <c r="S68" s="325">
        <v>2.603499175330688</v>
      </c>
      <c r="T68" s="325">
        <v>2.603499175330688</v>
      </c>
      <c r="U68" s="325">
        <v>1.4042971492767871</v>
      </c>
      <c r="V68" s="324">
        <v>22.670025188916874</v>
      </c>
      <c r="W68" s="323">
        <v>0.19939042631204959</v>
      </c>
      <c r="X68" s="323">
        <v>0.15556778299922669</v>
      </c>
      <c r="Y68" s="323">
        <v>0</v>
      </c>
      <c r="Z68" s="323">
        <v>0.2336550829762484</v>
      </c>
      <c r="AA68" s="323">
        <v>0.7167390945609029</v>
      </c>
      <c r="AB68" s="323">
        <v>0.65619593505313567</v>
      </c>
      <c r="AC68" s="323">
        <v>0.38783020795925671</v>
      </c>
      <c r="AD68" s="323">
        <v>0.37251966027901523</v>
      </c>
      <c r="AE68" s="323">
        <v>0.75120535505312924</v>
      </c>
      <c r="AF68" s="322">
        <v>0.41309823677581869</v>
      </c>
      <c r="AG68" s="321">
        <v>0.38648310009224068</v>
      </c>
      <c r="AH68" s="141">
        <v>2</v>
      </c>
      <c r="AI68" s="246"/>
      <c r="AJ68" s="246"/>
    </row>
    <row r="69" spans="2:36">
      <c r="B69" s="329" t="s">
        <v>61</v>
      </c>
      <c r="C69" s="327">
        <v>1.4383315354189139</v>
      </c>
      <c r="D69" s="328">
        <v>1.7979144192736425</v>
      </c>
      <c r="E69" s="328">
        <v>2.2473930240920534</v>
      </c>
      <c r="F69" s="328">
        <v>0.80906148867313921</v>
      </c>
      <c r="G69" s="577">
        <v>14.293419633225458</v>
      </c>
      <c r="H69" s="328">
        <v>79.108234448040264</v>
      </c>
      <c r="I69" s="327">
        <v>19.230769230769234</v>
      </c>
      <c r="J69" s="327">
        <v>9.6153846153846168</v>
      </c>
      <c r="K69" s="327">
        <v>2.5614754098360653</v>
      </c>
      <c r="L69" s="326">
        <v>18.633540372670808</v>
      </c>
      <c r="M69" s="325">
        <v>1.4383315354189139</v>
      </c>
      <c r="N69" s="325">
        <v>1.7979144192736425</v>
      </c>
      <c r="O69" s="325">
        <v>1.3098644119116827</v>
      </c>
      <c r="P69" s="325">
        <v>0.93180959130369556</v>
      </c>
      <c r="Q69" s="325">
        <v>2.4268636756914357</v>
      </c>
      <c r="R69" s="325">
        <v>79.108234448040264</v>
      </c>
      <c r="S69" s="325">
        <v>2.6791614491856217</v>
      </c>
      <c r="T69" s="325">
        <v>2.1264518514149509</v>
      </c>
      <c r="U69" s="325">
        <v>2.5614754098360653</v>
      </c>
      <c r="V69" s="324">
        <v>18.633540372670808</v>
      </c>
      <c r="W69" s="323">
        <v>0.17090866350564821</v>
      </c>
      <c r="X69" s="323">
        <v>0.26122198250029965</v>
      </c>
      <c r="Y69" s="323">
        <v>0.16490632404270641</v>
      </c>
      <c r="Z69" s="323">
        <v>0.52198826292206568</v>
      </c>
      <c r="AA69" s="323">
        <v>0.60819347968728865</v>
      </c>
      <c r="AB69" s="323">
        <v>0.34134965234785514</v>
      </c>
      <c r="AC69" s="323">
        <v>0.3700394750525634</v>
      </c>
      <c r="AD69" s="323">
        <v>0.48749485201711612</v>
      </c>
      <c r="AE69" s="323">
        <v>0.54619193989071047</v>
      </c>
      <c r="AF69" s="322">
        <v>0.51759834368530022</v>
      </c>
      <c r="AG69" s="321">
        <v>0.39552240076335887</v>
      </c>
      <c r="AH69" s="141">
        <v>2</v>
      </c>
      <c r="AI69" s="246"/>
      <c r="AJ69" s="246"/>
    </row>
    <row r="70" spans="2:36">
      <c r="B70" s="329" t="s">
        <v>62</v>
      </c>
      <c r="C70" s="327">
        <v>1.2808197246237591</v>
      </c>
      <c r="D70" s="328">
        <v>0</v>
      </c>
      <c r="E70" s="328">
        <v>2.4015369836695486</v>
      </c>
      <c r="F70" s="328">
        <v>0.64040986231187957</v>
      </c>
      <c r="G70" s="577">
        <v>4.3227665706051877</v>
      </c>
      <c r="H70" s="328">
        <v>42.106948447006083</v>
      </c>
      <c r="I70" s="327">
        <v>0</v>
      </c>
      <c r="J70" s="327">
        <v>0</v>
      </c>
      <c r="K70" s="327">
        <v>1.5974440894568689</v>
      </c>
      <c r="L70" s="326">
        <v>27.100271002710027</v>
      </c>
      <c r="M70" s="325">
        <v>1.2808197246237591</v>
      </c>
      <c r="N70" s="325">
        <v>0</v>
      </c>
      <c r="O70" s="325">
        <v>1.3391516468169518</v>
      </c>
      <c r="P70" s="325">
        <v>0.86195779958594299</v>
      </c>
      <c r="Q70" s="325">
        <v>1.6289981637290938</v>
      </c>
      <c r="R70" s="325">
        <v>42.106948447006083</v>
      </c>
      <c r="S70" s="325">
        <v>0</v>
      </c>
      <c r="T70" s="325">
        <v>0</v>
      </c>
      <c r="U70" s="325">
        <v>1.5974440894568689</v>
      </c>
      <c r="V70" s="324">
        <v>27.100271002710027</v>
      </c>
      <c r="W70" s="323">
        <v>0.12947509052539366</v>
      </c>
      <c r="X70" s="323">
        <v>0</v>
      </c>
      <c r="Y70" s="323">
        <v>0.19117409088817308</v>
      </c>
      <c r="Z70" s="323">
        <v>0.43145763958845745</v>
      </c>
      <c r="AA70" s="323">
        <v>0.7905009916575565</v>
      </c>
      <c r="AB70" s="323">
        <v>0.70209295017968687</v>
      </c>
      <c r="AC70" s="323">
        <v>1</v>
      </c>
      <c r="AD70" s="323">
        <v>1</v>
      </c>
      <c r="AE70" s="323">
        <v>0.71698615548455813</v>
      </c>
      <c r="AF70" s="322">
        <v>0.29840409515206262</v>
      </c>
      <c r="AG70" s="321">
        <v>0.52431981130132221</v>
      </c>
      <c r="AH70" s="141">
        <v>3</v>
      </c>
      <c r="AI70" s="246"/>
      <c r="AJ70" s="246"/>
    </row>
    <row r="71" spans="2:36">
      <c r="B71" s="329" t="s">
        <v>63</v>
      </c>
      <c r="C71" s="327">
        <v>2.9998134087353416</v>
      </c>
      <c r="D71" s="328">
        <v>1.4496705946520072</v>
      </c>
      <c r="E71" s="328">
        <v>6.0713926884930602</v>
      </c>
      <c r="F71" s="328">
        <v>0.50236109715663613</v>
      </c>
      <c r="G71" s="577">
        <v>6.659872830876548</v>
      </c>
      <c r="H71" s="328">
        <v>75.540755838153601</v>
      </c>
      <c r="I71" s="327">
        <v>14.775016789791806</v>
      </c>
      <c r="J71" s="327">
        <v>18.132975151108123</v>
      </c>
      <c r="K71" s="327">
        <v>2.3513219017032747</v>
      </c>
      <c r="L71" s="326">
        <v>33.460398136382885</v>
      </c>
      <c r="M71" s="325">
        <v>2.9998134087353416</v>
      </c>
      <c r="N71" s="325">
        <v>1.4496705946520072</v>
      </c>
      <c r="O71" s="325">
        <v>1.8242993683611226</v>
      </c>
      <c r="P71" s="325">
        <v>0.79494790062791065</v>
      </c>
      <c r="Q71" s="325">
        <v>1.8814325160404817</v>
      </c>
      <c r="R71" s="325">
        <v>75.540755838153601</v>
      </c>
      <c r="S71" s="325">
        <v>2.4538197691451877</v>
      </c>
      <c r="T71" s="325">
        <v>2.6271791501633723</v>
      </c>
      <c r="U71" s="325">
        <v>2.3513219017032747</v>
      </c>
      <c r="V71" s="324">
        <v>33.460398136382885</v>
      </c>
      <c r="W71" s="323">
        <v>0.58165737389626571</v>
      </c>
      <c r="X71" s="323">
        <v>0.21062505681464788</v>
      </c>
      <c r="Y71" s="323">
        <v>0.6263038420016499</v>
      </c>
      <c r="Z71" s="323">
        <v>0.34461021917145174</v>
      </c>
      <c r="AA71" s="323">
        <v>0.73282124737016674</v>
      </c>
      <c r="AB71" s="323">
        <v>0.37613071370445406</v>
      </c>
      <c r="AC71" s="323">
        <v>0.42302484593939788</v>
      </c>
      <c r="AD71" s="323">
        <v>0.36681244946312941</v>
      </c>
      <c r="AE71" s="323">
        <v>0.5834241364149032</v>
      </c>
      <c r="AF71" s="322">
        <v>0.13374747046919866</v>
      </c>
      <c r="AG71" s="321">
        <v>0.44239483455879719</v>
      </c>
      <c r="AH71" s="141">
        <v>2</v>
      </c>
      <c r="AI71" s="246"/>
      <c r="AJ71" s="246"/>
    </row>
    <row r="72" spans="2:36">
      <c r="B72" s="329" t="s">
        <v>64</v>
      </c>
      <c r="C72" s="327">
        <v>3.9292730844793708</v>
      </c>
      <c r="D72" s="328">
        <v>0</v>
      </c>
      <c r="E72" s="328">
        <v>5.8939096267190569</v>
      </c>
      <c r="F72" s="328">
        <v>1.4734774066797642</v>
      </c>
      <c r="G72" s="577">
        <v>8.3497053045186647</v>
      </c>
      <c r="H72" s="328">
        <v>78.094302554027507</v>
      </c>
      <c r="I72" s="327">
        <v>29.411764705882351</v>
      </c>
      <c r="J72" s="327">
        <v>0</v>
      </c>
      <c r="K72" s="327">
        <v>4.0160642570281118</v>
      </c>
      <c r="L72" s="326">
        <v>26.315789473684209</v>
      </c>
      <c r="M72" s="325">
        <v>3.9292730844793708</v>
      </c>
      <c r="N72" s="325">
        <v>0</v>
      </c>
      <c r="O72" s="325">
        <v>1.8063468973532766</v>
      </c>
      <c r="P72" s="325">
        <v>1.1379272396938434</v>
      </c>
      <c r="Q72" s="325">
        <v>2.0287274984659365</v>
      </c>
      <c r="R72" s="325">
        <v>78.094302554027507</v>
      </c>
      <c r="S72" s="325">
        <v>3.0867895949930411</v>
      </c>
      <c r="T72" s="325">
        <v>0</v>
      </c>
      <c r="U72" s="325">
        <v>4.0160642570281118</v>
      </c>
      <c r="V72" s="324">
        <v>26.315789473684209</v>
      </c>
      <c r="W72" s="323">
        <v>0.82615227947022019</v>
      </c>
      <c r="X72" s="323">
        <v>0</v>
      </c>
      <c r="Y72" s="323">
        <v>0.61020224264413403</v>
      </c>
      <c r="Z72" s="323">
        <v>0.78912470609615282</v>
      </c>
      <c r="AA72" s="323">
        <v>0.69916522217659194</v>
      </c>
      <c r="AB72" s="323">
        <v>0.35123496106963348</v>
      </c>
      <c r="AC72" s="323">
        <v>0.27419245515973545</v>
      </c>
      <c r="AD72" s="323">
        <v>1</v>
      </c>
      <c r="AE72" s="323">
        <v>0.28848728246318628</v>
      </c>
      <c r="AF72" s="322">
        <v>0.31871345029239773</v>
      </c>
      <c r="AG72" s="321">
        <v>0.52080164822898345</v>
      </c>
      <c r="AH72" s="141">
        <v>3</v>
      </c>
      <c r="AI72" s="246"/>
      <c r="AJ72" s="246"/>
    </row>
    <row r="73" spans="2:36">
      <c r="B73" s="329" t="s">
        <v>65</v>
      </c>
      <c r="C73" s="327">
        <v>1.5830612446819037</v>
      </c>
      <c r="D73" s="328">
        <v>1.1872959335114277</v>
      </c>
      <c r="E73" s="328">
        <v>3.0671811615711881</v>
      </c>
      <c r="F73" s="328">
        <v>0.79153062234095184</v>
      </c>
      <c r="G73" s="577">
        <v>82.220243395666373</v>
      </c>
      <c r="H73" s="328">
        <v>75.690115761353525</v>
      </c>
      <c r="I73" s="327">
        <v>15.873015873015872</v>
      </c>
      <c r="J73" s="327">
        <v>10.582010582010582</v>
      </c>
      <c r="K73" s="327">
        <v>3.9292730844793708</v>
      </c>
      <c r="L73" s="326">
        <v>24.691358024691358</v>
      </c>
      <c r="M73" s="325">
        <v>1.5830612446819037</v>
      </c>
      <c r="N73" s="325">
        <v>1.1872959335114277</v>
      </c>
      <c r="O73" s="325">
        <v>1.4529359713953827</v>
      </c>
      <c r="P73" s="325">
        <v>0.92503019033323919</v>
      </c>
      <c r="Q73" s="325">
        <v>4.3483676157301785</v>
      </c>
      <c r="R73" s="325">
        <v>75.690115761353525</v>
      </c>
      <c r="S73" s="325">
        <v>2.5131581370971792</v>
      </c>
      <c r="T73" s="325">
        <v>2.1954458533611652</v>
      </c>
      <c r="U73" s="325">
        <v>3.9292730844793708</v>
      </c>
      <c r="V73" s="324">
        <v>24.691358024691358</v>
      </c>
      <c r="W73" s="323">
        <v>0.20897989728098595</v>
      </c>
      <c r="X73" s="323">
        <v>0.17250420500643118</v>
      </c>
      <c r="Y73" s="323">
        <v>0.29322742976986443</v>
      </c>
      <c r="Z73" s="323">
        <v>0.51320189709534769</v>
      </c>
      <c r="AA73" s="323">
        <v>0.1691412869337012</v>
      </c>
      <c r="AB73" s="323">
        <v>0.37467453212045332</v>
      </c>
      <c r="AC73" s="323">
        <v>0.40907240965157238</v>
      </c>
      <c r="AD73" s="323">
        <v>0.47086631601060019</v>
      </c>
      <c r="AE73" s="323">
        <v>0.30386378519973817</v>
      </c>
      <c r="AF73" s="322">
        <v>0.3607681755829904</v>
      </c>
      <c r="AG73" s="321">
        <v>0.32611211068214851</v>
      </c>
      <c r="AH73" s="141">
        <v>2</v>
      </c>
      <c r="AI73" s="246"/>
      <c r="AJ73" s="246"/>
    </row>
    <row r="74" spans="2:36">
      <c r="B74" s="329" t="s">
        <v>66</v>
      </c>
      <c r="C74" s="327">
        <v>1.4691191161779398</v>
      </c>
      <c r="D74" s="328">
        <v>2.4681201151789387</v>
      </c>
      <c r="E74" s="328">
        <v>3.4083563495328204</v>
      </c>
      <c r="F74" s="328">
        <v>0.70517717576541106</v>
      </c>
      <c r="G74" s="577">
        <v>17.805723688076629</v>
      </c>
      <c r="H74" s="328">
        <v>57.00182170770406</v>
      </c>
      <c r="I74" s="327">
        <v>10.38961038961039</v>
      </c>
      <c r="J74" s="327">
        <v>10.38961038961039</v>
      </c>
      <c r="K74" s="327">
        <v>3.4873583260680037</v>
      </c>
      <c r="L74" s="326">
        <v>18.444266238973537</v>
      </c>
      <c r="M74" s="325">
        <v>1.4691191161779398</v>
      </c>
      <c r="N74" s="325">
        <v>2.4681201151789387</v>
      </c>
      <c r="O74" s="325">
        <v>1.5049254900743814</v>
      </c>
      <c r="P74" s="325">
        <v>0.89008759637987334</v>
      </c>
      <c r="Q74" s="325">
        <v>2.6112786015731917</v>
      </c>
      <c r="R74" s="325">
        <v>57.00182170770406</v>
      </c>
      <c r="S74" s="325">
        <v>2.1820586555533836</v>
      </c>
      <c r="T74" s="325">
        <v>2.1820586555533836</v>
      </c>
      <c r="U74" s="325">
        <v>3.4873583260680037</v>
      </c>
      <c r="V74" s="324">
        <v>18.444266238973537</v>
      </c>
      <c r="W74" s="323">
        <v>0.17900735444079055</v>
      </c>
      <c r="X74" s="323">
        <v>0.35859728506787331</v>
      </c>
      <c r="Y74" s="323">
        <v>0.33985691047998356</v>
      </c>
      <c r="Z74" s="323">
        <v>0.46791494405234624</v>
      </c>
      <c r="AA74" s="323">
        <v>0.5660557687527783</v>
      </c>
      <c r="AB74" s="323">
        <v>0.55687568122581388</v>
      </c>
      <c r="AC74" s="323">
        <v>0.48692497925560091</v>
      </c>
      <c r="AD74" s="323">
        <v>0.47409282113414103</v>
      </c>
      <c r="AE74" s="323">
        <v>0.3821563498982854</v>
      </c>
      <c r="AF74" s="322">
        <v>0.52249844070212959</v>
      </c>
      <c r="AG74" s="321">
        <v>0.42996314263836088</v>
      </c>
      <c r="AH74" s="141">
        <v>2</v>
      </c>
      <c r="AI74" s="246"/>
      <c r="AJ74" s="246"/>
    </row>
    <row r="75" spans="2:36">
      <c r="B75" s="329" t="s">
        <v>67</v>
      </c>
      <c r="C75" s="327">
        <v>2.3102896747822994</v>
      </c>
      <c r="D75" s="328">
        <v>3.1988626266216453</v>
      </c>
      <c r="E75" s="328">
        <v>2.8434334458859074</v>
      </c>
      <c r="F75" s="328">
        <v>0.31988626266216458</v>
      </c>
      <c r="G75" s="577">
        <v>17.416029856051182</v>
      </c>
      <c r="H75" s="328">
        <v>59.889816953971923</v>
      </c>
      <c r="I75" s="327">
        <v>12.376237623762377</v>
      </c>
      <c r="J75" s="327">
        <v>14.85148514851485</v>
      </c>
      <c r="K75" s="327">
        <v>1.8953068592057762</v>
      </c>
      <c r="L75" s="326">
        <v>25.310410697230182</v>
      </c>
      <c r="M75" s="325">
        <v>2.3102896747822994</v>
      </c>
      <c r="N75" s="325">
        <v>3.1988626266216453</v>
      </c>
      <c r="O75" s="325">
        <v>1.4167102057448138</v>
      </c>
      <c r="P75" s="325">
        <v>0.68390933235453766</v>
      </c>
      <c r="Q75" s="325">
        <v>2.5920878726649077</v>
      </c>
      <c r="R75" s="325">
        <v>59.889816953971923</v>
      </c>
      <c r="S75" s="325">
        <v>2.3131096108153293</v>
      </c>
      <c r="T75" s="325">
        <v>2.4580457493915637</v>
      </c>
      <c r="U75" s="325">
        <v>1.8953068592057762</v>
      </c>
      <c r="V75" s="324">
        <v>25.310410697230182</v>
      </c>
      <c r="W75" s="323">
        <v>0.40027775665908133</v>
      </c>
      <c r="X75" s="323">
        <v>0.46476808245956985</v>
      </c>
      <c r="Y75" s="323">
        <v>0.2607364838343551</v>
      </c>
      <c r="Z75" s="323">
        <v>0.20069994067096342</v>
      </c>
      <c r="AA75" s="323">
        <v>0.57044073587782718</v>
      </c>
      <c r="AB75" s="323">
        <v>0.52871922933297422</v>
      </c>
      <c r="AC75" s="323">
        <v>0.45611051355896548</v>
      </c>
      <c r="AD75" s="323">
        <v>0.40757600521151172</v>
      </c>
      <c r="AE75" s="323">
        <v>0.66421480144404332</v>
      </c>
      <c r="AF75" s="322">
        <v>0.3447415897272631</v>
      </c>
      <c r="AG75" s="321">
        <v>0.43038387554697366</v>
      </c>
      <c r="AH75" s="141">
        <v>2</v>
      </c>
      <c r="AI75" s="246"/>
      <c r="AJ75" s="246"/>
    </row>
    <row r="76" spans="2:36">
      <c r="B76" s="329" t="s">
        <v>68</v>
      </c>
      <c r="C76" s="327">
        <v>2.3480302635011743</v>
      </c>
      <c r="D76" s="328">
        <v>2.6741455778763372</v>
      </c>
      <c r="E76" s="328">
        <v>4.3047221497521519</v>
      </c>
      <c r="F76" s="328">
        <v>0.71745369162535866</v>
      </c>
      <c r="G76" s="577">
        <v>8.6746673623793367</v>
      </c>
      <c r="H76" s="328">
        <v>94.899556483172461</v>
      </c>
      <c r="I76" s="327">
        <v>20.491803278688522</v>
      </c>
      <c r="J76" s="327">
        <v>20.491803278688522</v>
      </c>
      <c r="K76" s="327">
        <v>2.1474588403722263</v>
      </c>
      <c r="L76" s="326">
        <v>29.725609756097558</v>
      </c>
      <c r="M76" s="325">
        <v>2.3480302635011743</v>
      </c>
      <c r="N76" s="325">
        <v>2.6741455778763372</v>
      </c>
      <c r="O76" s="325">
        <v>1.626728373223294</v>
      </c>
      <c r="P76" s="325">
        <v>0.89522312368267043</v>
      </c>
      <c r="Q76" s="325">
        <v>2.054711934440411</v>
      </c>
      <c r="R76" s="325">
        <v>94.899556483172461</v>
      </c>
      <c r="S76" s="325">
        <v>2.7364870211009173</v>
      </c>
      <c r="T76" s="325">
        <v>2.7364870211009173</v>
      </c>
      <c r="U76" s="325">
        <v>2.1474588403722263</v>
      </c>
      <c r="V76" s="324">
        <v>29.725609756097558</v>
      </c>
      <c r="W76" s="323">
        <v>0.41020544036170165</v>
      </c>
      <c r="X76" s="323">
        <v>0.38853106791894948</v>
      </c>
      <c r="Y76" s="323">
        <v>0.4491021070992669</v>
      </c>
      <c r="Z76" s="323">
        <v>0.4745707860348623</v>
      </c>
      <c r="AA76" s="323">
        <v>0.69322793349644063</v>
      </c>
      <c r="AB76" s="323">
        <v>0.18739247399684211</v>
      </c>
      <c r="AC76" s="323">
        <v>0.3565603144787769</v>
      </c>
      <c r="AD76" s="323">
        <v>0.34046769750777056</v>
      </c>
      <c r="AE76" s="323">
        <v>0.61954187544738726</v>
      </c>
      <c r="AF76" s="322">
        <v>0.23043699186991878</v>
      </c>
      <c r="AG76" s="321">
        <v>0.41680135330610951</v>
      </c>
      <c r="AH76" s="141">
        <v>2</v>
      </c>
      <c r="AI76" s="246"/>
      <c r="AJ76" s="246"/>
    </row>
    <row r="77" spans="2:36">
      <c r="B77" s="329" t="s">
        <v>69</v>
      </c>
      <c r="C77" s="327">
        <v>1.7070672584499831</v>
      </c>
      <c r="D77" s="328">
        <v>0.85353362922499154</v>
      </c>
      <c r="E77" s="328">
        <v>2.9020143393649711</v>
      </c>
      <c r="F77" s="328">
        <v>1.0242403550699897</v>
      </c>
      <c r="G77" s="577">
        <v>5.9747354045749406</v>
      </c>
      <c r="H77" s="328">
        <v>37.896893137589622</v>
      </c>
      <c r="I77" s="327">
        <v>30.76923076923077</v>
      </c>
      <c r="J77" s="327">
        <v>46.153846153846153</v>
      </c>
      <c r="K77" s="327">
        <v>3.9428289797930018</v>
      </c>
      <c r="L77" s="326">
        <v>23.972602739726025</v>
      </c>
      <c r="M77" s="325">
        <v>1.7070672584499831</v>
      </c>
      <c r="N77" s="325">
        <v>0.85353362922499154</v>
      </c>
      <c r="O77" s="325">
        <v>1.4263732471443178</v>
      </c>
      <c r="P77" s="325">
        <v>1.0080156953121868</v>
      </c>
      <c r="Q77" s="325">
        <v>1.8145665147836527</v>
      </c>
      <c r="R77" s="325">
        <v>37.896893137589622</v>
      </c>
      <c r="S77" s="325">
        <v>3.133566240381938</v>
      </c>
      <c r="T77" s="325">
        <v>3.5870379053495021</v>
      </c>
      <c r="U77" s="325">
        <v>3.9428289797930018</v>
      </c>
      <c r="V77" s="324">
        <v>23.972602739726025</v>
      </c>
      <c r="W77" s="323">
        <v>0.24159975096378178</v>
      </c>
      <c r="X77" s="323">
        <v>0.12401132354614772</v>
      </c>
      <c r="Y77" s="323">
        <v>0.26940328079628334</v>
      </c>
      <c r="Z77" s="323">
        <v>0.62075432071469849</v>
      </c>
      <c r="AA77" s="323">
        <v>0.74809972994870522</v>
      </c>
      <c r="AB77" s="323">
        <v>0.74313880021665213</v>
      </c>
      <c r="AC77" s="323">
        <v>0.26319370027192279</v>
      </c>
      <c r="AD77" s="323">
        <v>0.13547283411185776</v>
      </c>
      <c r="AE77" s="323">
        <v>0.30146213241333991</v>
      </c>
      <c r="AF77" s="322">
        <v>0.37937595129375962</v>
      </c>
      <c r="AG77" s="321">
        <v>0.38127342042441503</v>
      </c>
      <c r="AH77" s="141">
        <v>2</v>
      </c>
      <c r="AI77" s="246"/>
      <c r="AJ77" s="246"/>
    </row>
    <row r="78" spans="2:36">
      <c r="B78" s="329" t="s">
        <v>70</v>
      </c>
      <c r="C78" s="327">
        <v>0.91652027801115099</v>
      </c>
      <c r="D78" s="328">
        <v>1.2220270373482012</v>
      </c>
      <c r="E78" s="328">
        <v>2.36767738486214</v>
      </c>
      <c r="F78" s="328">
        <v>0.61101351867410059</v>
      </c>
      <c r="G78" s="577">
        <v>8.4014358817688848</v>
      </c>
      <c r="H78" s="328">
        <v>35.209654013595049</v>
      </c>
      <c r="I78" s="327">
        <v>17.094017094017097</v>
      </c>
      <c r="J78" s="327">
        <v>17.094017094017097</v>
      </c>
      <c r="K78" s="327">
        <v>3.5022180714452489</v>
      </c>
      <c r="L78" s="326">
        <v>13.168086754453912</v>
      </c>
      <c r="M78" s="325">
        <v>0.91652027801115099</v>
      </c>
      <c r="N78" s="325">
        <v>1.2220270373482012</v>
      </c>
      <c r="O78" s="325">
        <v>1.3328282072104058</v>
      </c>
      <c r="P78" s="325">
        <v>0.84856205260943662</v>
      </c>
      <c r="Q78" s="325">
        <v>2.0329085344114048</v>
      </c>
      <c r="R78" s="325">
        <v>35.209654013595049</v>
      </c>
      <c r="S78" s="325">
        <v>2.5760129659147575</v>
      </c>
      <c r="T78" s="325">
        <v>2.5760129659147575</v>
      </c>
      <c r="U78" s="325">
        <v>3.5022180714452489</v>
      </c>
      <c r="V78" s="324">
        <v>13.168086754453912</v>
      </c>
      <c r="W78" s="323">
        <v>3.3645910277316962E-2</v>
      </c>
      <c r="X78" s="323">
        <v>0.17755034496804906</v>
      </c>
      <c r="Y78" s="323">
        <v>0.18550258800360905</v>
      </c>
      <c r="Z78" s="323">
        <v>0.41409623347445779</v>
      </c>
      <c r="AA78" s="323">
        <v>0.69820988039373699</v>
      </c>
      <c r="AB78" s="323">
        <v>0.76933798431056255</v>
      </c>
      <c r="AC78" s="323">
        <v>0.39429313572262015</v>
      </c>
      <c r="AD78" s="323">
        <v>0.37914422777854573</v>
      </c>
      <c r="AE78" s="323">
        <v>0.37952369834228344</v>
      </c>
      <c r="AF78" s="322">
        <v>0.65909286513469323</v>
      </c>
      <c r="AG78" s="321">
        <v>0.40278521729201378</v>
      </c>
      <c r="AH78" s="141">
        <v>2</v>
      </c>
      <c r="AI78" s="246"/>
      <c r="AJ78" s="246"/>
    </row>
    <row r="79" spans="2:36">
      <c r="B79" s="329" t="s">
        <v>71</v>
      </c>
      <c r="C79" s="327">
        <v>1.5574383254423123</v>
      </c>
      <c r="D79" s="328">
        <v>0.87216546224769498</v>
      </c>
      <c r="E79" s="328">
        <v>1.9312235235484676</v>
      </c>
      <c r="F79" s="328">
        <v>0.56067779715923249</v>
      </c>
      <c r="G79" s="577">
        <v>11.338151009220036</v>
      </c>
      <c r="H79" s="328">
        <v>27.784699725890853</v>
      </c>
      <c r="I79" s="327">
        <v>16.304347826086957</v>
      </c>
      <c r="J79" s="327">
        <v>27.173913043478262</v>
      </c>
      <c r="K79" s="327">
        <v>2.2720387761284457</v>
      </c>
      <c r="L79" s="326">
        <v>18.498367791077257</v>
      </c>
      <c r="M79" s="325">
        <v>1.5574383254423123</v>
      </c>
      <c r="N79" s="325">
        <v>0.87216546224769498</v>
      </c>
      <c r="O79" s="325">
        <v>1.2453101109827467</v>
      </c>
      <c r="P79" s="325">
        <v>0.82458947296510066</v>
      </c>
      <c r="Q79" s="325">
        <v>2.2465396032145586</v>
      </c>
      <c r="R79" s="325">
        <v>27.784699725890853</v>
      </c>
      <c r="S79" s="325">
        <v>2.5357191115575417</v>
      </c>
      <c r="T79" s="325">
        <v>3.0064274433221705</v>
      </c>
      <c r="U79" s="325">
        <v>2.2720387761284457</v>
      </c>
      <c r="V79" s="324">
        <v>18.498367791077257</v>
      </c>
      <c r="W79" s="323">
        <v>0.20223977354727141</v>
      </c>
      <c r="X79" s="323">
        <v>0.12671837361907135</v>
      </c>
      <c r="Y79" s="323">
        <v>0.10700747045826271</v>
      </c>
      <c r="Z79" s="323">
        <v>0.38302684320189956</v>
      </c>
      <c r="AA79" s="323">
        <v>0.64939645501172816</v>
      </c>
      <c r="AB79" s="323">
        <v>0.84172742763753627</v>
      </c>
      <c r="AC79" s="323">
        <v>0.4037675694678291</v>
      </c>
      <c r="AD79" s="323">
        <v>0.27540821546729566</v>
      </c>
      <c r="AE79" s="323">
        <v>0.59747046349591038</v>
      </c>
      <c r="AF79" s="322">
        <v>0.52109781163099989</v>
      </c>
      <c r="AG79" s="321">
        <v>0.40759745997294322</v>
      </c>
      <c r="AH79" s="141">
        <v>2</v>
      </c>
      <c r="AI79" s="246"/>
      <c r="AJ79" s="246"/>
    </row>
    <row r="80" spans="2:36">
      <c r="B80" s="329" t="s">
        <v>72</v>
      </c>
      <c r="C80" s="327">
        <v>2.7352297592997812</v>
      </c>
      <c r="D80" s="328">
        <v>3.5557986870897156</v>
      </c>
      <c r="E80" s="328">
        <v>5.4704595185995624</v>
      </c>
      <c r="F80" s="328">
        <v>1.3676148796498906</v>
      </c>
      <c r="G80" s="577">
        <v>20.514223194748357</v>
      </c>
      <c r="H80" s="328">
        <v>32.822757111597369</v>
      </c>
      <c r="I80" s="327">
        <v>21.739130434782609</v>
      </c>
      <c r="J80" s="327">
        <v>0</v>
      </c>
      <c r="K80" s="327">
        <v>3.1225604996096799</v>
      </c>
      <c r="L80" s="326">
        <v>13.66120218579235</v>
      </c>
      <c r="M80" s="325">
        <v>2.7352297592997812</v>
      </c>
      <c r="N80" s="325">
        <v>3.5557986870897156</v>
      </c>
      <c r="O80" s="325">
        <v>1.7620082446640419</v>
      </c>
      <c r="P80" s="325">
        <v>1.109995638770271</v>
      </c>
      <c r="Q80" s="325">
        <v>2.7374846467894054</v>
      </c>
      <c r="R80" s="325">
        <v>32.822757111597369</v>
      </c>
      <c r="S80" s="325">
        <v>2.7909200099982403</v>
      </c>
      <c r="T80" s="325">
        <v>0</v>
      </c>
      <c r="U80" s="325">
        <v>3.1225604996096799</v>
      </c>
      <c r="V80" s="324">
        <v>13.66120218579235</v>
      </c>
      <c r="W80" s="323">
        <v>0.51205849180019625</v>
      </c>
      <c r="X80" s="323">
        <v>0.51662791757840987</v>
      </c>
      <c r="Y80" s="323">
        <v>0.5704348356202158</v>
      </c>
      <c r="Z80" s="323">
        <v>0.75292427114476213</v>
      </c>
      <c r="AA80" s="323">
        <v>0.53721843996238305</v>
      </c>
      <c r="AB80" s="323">
        <v>0.79260898791803602</v>
      </c>
      <c r="AC80" s="323">
        <v>0.34376129698371743</v>
      </c>
      <c r="AD80" s="323">
        <v>1</v>
      </c>
      <c r="AE80" s="323">
        <v>0.44678636481915174</v>
      </c>
      <c r="AF80" s="322">
        <v>0.6463266545233759</v>
      </c>
      <c r="AG80" s="321">
        <v>0.61053204440779296</v>
      </c>
      <c r="AH80" s="141">
        <v>1</v>
      </c>
      <c r="AI80" s="246"/>
      <c r="AJ80" s="246"/>
    </row>
    <row r="81" spans="2:36">
      <c r="B81" s="329" t="s">
        <v>73</v>
      </c>
      <c r="C81" s="327">
        <v>1.3979496738117427</v>
      </c>
      <c r="D81" s="328">
        <v>0.38831935383659522</v>
      </c>
      <c r="E81" s="328">
        <v>2.1745883814849334</v>
      </c>
      <c r="F81" s="328">
        <v>0.54364709537123335</v>
      </c>
      <c r="G81" s="577">
        <v>38.055296675986334</v>
      </c>
      <c r="H81" s="328">
        <v>33.783783783783782</v>
      </c>
      <c r="I81" s="327">
        <v>17.241379310344826</v>
      </c>
      <c r="J81" s="327">
        <v>22.988505747126435</v>
      </c>
      <c r="K81" s="327">
        <v>1.8726591760299625</v>
      </c>
      <c r="L81" s="326">
        <v>15.549076773566568</v>
      </c>
      <c r="M81" s="325">
        <v>1.3979496738117427</v>
      </c>
      <c r="N81" s="325">
        <v>0.38831935383659522</v>
      </c>
      <c r="O81" s="325">
        <v>1.2955644456797557</v>
      </c>
      <c r="P81" s="325">
        <v>0.81615445830365352</v>
      </c>
      <c r="Q81" s="325">
        <v>3.3636053713800629</v>
      </c>
      <c r="R81" s="325">
        <v>33.783783783783782</v>
      </c>
      <c r="S81" s="325">
        <v>2.5833941322341269</v>
      </c>
      <c r="T81" s="325">
        <v>2.8433931599527842</v>
      </c>
      <c r="U81" s="325">
        <v>1.8726591760299625</v>
      </c>
      <c r="V81" s="324">
        <v>15.549076773566568</v>
      </c>
      <c r="W81" s="323">
        <v>0.16028619144128201</v>
      </c>
      <c r="X81" s="323">
        <v>5.6419566117841977E-2</v>
      </c>
      <c r="Y81" s="323">
        <v>0.15208066193792624</v>
      </c>
      <c r="Z81" s="323">
        <v>0.37209473800673876</v>
      </c>
      <c r="AA81" s="323">
        <v>0.39415358782658655</v>
      </c>
      <c r="AB81" s="323">
        <v>0.78323947759833568</v>
      </c>
      <c r="AC81" s="323">
        <v>0.39255757648236317</v>
      </c>
      <c r="AD81" s="323">
        <v>0.31470179715310354</v>
      </c>
      <c r="AE81" s="323">
        <v>0.66822721598002499</v>
      </c>
      <c r="AF81" s="322">
        <v>0.59745167908433217</v>
      </c>
      <c r="AG81" s="321">
        <v>0.38474959428642302</v>
      </c>
      <c r="AH81" s="141">
        <v>2</v>
      </c>
      <c r="AI81" s="246"/>
      <c r="AJ81" s="246"/>
    </row>
    <row r="82" spans="2:36">
      <c r="B82" s="329" t="s">
        <v>74</v>
      </c>
      <c r="C82" s="327">
        <v>1.3614703880190604</v>
      </c>
      <c r="D82" s="328">
        <v>0</v>
      </c>
      <c r="E82" s="328">
        <v>2.9498525073746311</v>
      </c>
      <c r="F82" s="328">
        <v>0.6807351940095302</v>
      </c>
      <c r="G82" s="577">
        <v>31.313818924438394</v>
      </c>
      <c r="H82" s="328">
        <v>37.894259133197188</v>
      </c>
      <c r="I82" s="327">
        <v>14.705882352941176</v>
      </c>
      <c r="J82" s="327">
        <v>29.411764705882351</v>
      </c>
      <c r="K82" s="327">
        <v>1.3003901170351106</v>
      </c>
      <c r="L82" s="326">
        <v>9.3023255813953494</v>
      </c>
      <c r="M82" s="325">
        <v>1.3614703880190604</v>
      </c>
      <c r="N82" s="325">
        <v>0</v>
      </c>
      <c r="O82" s="325">
        <v>1.4341682396114976</v>
      </c>
      <c r="P82" s="325">
        <v>0.87968273429131649</v>
      </c>
      <c r="Q82" s="325">
        <v>3.1519453482719881</v>
      </c>
      <c r="R82" s="325">
        <v>37.894259133197188</v>
      </c>
      <c r="S82" s="325">
        <v>2.4499865251482231</v>
      </c>
      <c r="T82" s="325">
        <v>3.0867895949930411</v>
      </c>
      <c r="U82" s="325">
        <v>1.3003901170351106</v>
      </c>
      <c r="V82" s="324">
        <v>9.3023255813953494</v>
      </c>
      <c r="W82" s="323">
        <v>0.15069029420330066</v>
      </c>
      <c r="X82" s="323">
        <v>0</v>
      </c>
      <c r="Y82" s="323">
        <v>0.27639462174575657</v>
      </c>
      <c r="Z82" s="323">
        <v>0.45442984041487022</v>
      </c>
      <c r="AA82" s="323">
        <v>0.4425166410202227</v>
      </c>
      <c r="AB82" s="323">
        <v>0.74316448038979543</v>
      </c>
      <c r="AC82" s="323">
        <v>0.42392616989705389</v>
      </c>
      <c r="AD82" s="323">
        <v>0.25603979364909318</v>
      </c>
      <c r="AE82" s="323">
        <v>0.76961421759861293</v>
      </c>
      <c r="AF82" s="322">
        <v>0.75917312661498704</v>
      </c>
      <c r="AG82" s="321">
        <v>0.42151009022925245</v>
      </c>
      <c r="AH82" s="141">
        <v>2</v>
      </c>
      <c r="AI82" s="246"/>
      <c r="AJ82" s="246"/>
    </row>
    <row r="83" spans="2:36">
      <c r="B83" s="329" t="s">
        <v>75</v>
      </c>
      <c r="C83" s="327">
        <v>2.0405188747995919</v>
      </c>
      <c r="D83" s="328">
        <v>0.87450808919982514</v>
      </c>
      <c r="E83" s="328">
        <v>2.3320215711995336</v>
      </c>
      <c r="F83" s="328">
        <v>0.87450808919982514</v>
      </c>
      <c r="G83" s="577">
        <v>10.056843025797988</v>
      </c>
      <c r="H83" s="328">
        <v>51.887479959189626</v>
      </c>
      <c r="I83" s="327">
        <v>20.833333333333332</v>
      </c>
      <c r="J83" s="327">
        <v>31.25</v>
      </c>
      <c r="K83" s="327">
        <v>0.70224719101123589</v>
      </c>
      <c r="L83" s="326">
        <v>11.019283746556475</v>
      </c>
      <c r="M83" s="325">
        <v>2.0405188747995919</v>
      </c>
      <c r="N83" s="325">
        <v>0.87450808919982514</v>
      </c>
      <c r="O83" s="325">
        <v>1.3261038047750087</v>
      </c>
      <c r="P83" s="325">
        <v>0.95628632130988778</v>
      </c>
      <c r="Q83" s="325">
        <v>2.1585091325236863</v>
      </c>
      <c r="R83" s="325">
        <v>51.887479959189626</v>
      </c>
      <c r="S83" s="325">
        <v>2.7516060407455218</v>
      </c>
      <c r="T83" s="325">
        <v>3.1498026247371831</v>
      </c>
      <c r="U83" s="325">
        <v>0.70224719101123589</v>
      </c>
      <c r="V83" s="324">
        <v>11.019283746556475</v>
      </c>
      <c r="W83" s="323">
        <v>0.32931439160983006</v>
      </c>
      <c r="X83" s="323">
        <v>0.12705873779332458</v>
      </c>
      <c r="Y83" s="323">
        <v>0.17947146093000735</v>
      </c>
      <c r="Z83" s="323">
        <v>0.55371105155979594</v>
      </c>
      <c r="AA83" s="323">
        <v>0.66951089265642982</v>
      </c>
      <c r="AB83" s="323">
        <v>0.60673785381480305</v>
      </c>
      <c r="AC83" s="323">
        <v>0.35300532694530784</v>
      </c>
      <c r="AD83" s="323">
        <v>0.24085275703108441</v>
      </c>
      <c r="AE83" s="323">
        <v>0.87558520599250933</v>
      </c>
      <c r="AF83" s="322">
        <v>0.71472298745026019</v>
      </c>
      <c r="AG83" s="321">
        <v>0.46114298061993098</v>
      </c>
      <c r="AH83" s="141">
        <v>3</v>
      </c>
      <c r="AI83" s="246"/>
      <c r="AJ83" s="246"/>
    </row>
    <row r="84" spans="2:36">
      <c r="B84" s="329" t="s">
        <v>76</v>
      </c>
      <c r="C84" s="327">
        <v>2.1008403361344539</v>
      </c>
      <c r="D84" s="328">
        <v>2.4009603841536613</v>
      </c>
      <c r="E84" s="328">
        <v>3.0012004801920771</v>
      </c>
      <c r="F84" s="328">
        <v>0.90036014405762299</v>
      </c>
      <c r="G84" s="577">
        <v>14.105642256902762</v>
      </c>
      <c r="H84" s="328">
        <v>44.717887154861948</v>
      </c>
      <c r="I84" s="327">
        <v>0</v>
      </c>
      <c r="J84" s="327">
        <v>0</v>
      </c>
      <c r="K84" s="327">
        <v>0</v>
      </c>
      <c r="L84" s="326">
        <v>18.779342723004696</v>
      </c>
      <c r="M84" s="325">
        <v>2.1008403361344539</v>
      </c>
      <c r="N84" s="325">
        <v>2.4009603841536613</v>
      </c>
      <c r="O84" s="325">
        <v>1.44244192154606</v>
      </c>
      <c r="P84" s="325">
        <v>0.96561815086277214</v>
      </c>
      <c r="Q84" s="325">
        <v>2.4161892906968356</v>
      </c>
      <c r="R84" s="325">
        <v>44.717887154861948</v>
      </c>
      <c r="S84" s="325">
        <v>0</v>
      </c>
      <c r="T84" s="325">
        <v>0</v>
      </c>
      <c r="U84" s="325">
        <v>0</v>
      </c>
      <c r="V84" s="324">
        <v>18.779342723004696</v>
      </c>
      <c r="W84" s="323">
        <v>0.34518198692142232</v>
      </c>
      <c r="X84" s="323">
        <v>0.3488395358143257</v>
      </c>
      <c r="Y84" s="323">
        <v>0.28381530002807309</v>
      </c>
      <c r="Z84" s="323">
        <v>0.56580546353535732</v>
      </c>
      <c r="AA84" s="323">
        <v>0.6106325130093232</v>
      </c>
      <c r="AB84" s="323">
        <v>0.67663765546689281</v>
      </c>
      <c r="AC84" s="323">
        <v>1</v>
      </c>
      <c r="AD84" s="323">
        <v>1</v>
      </c>
      <c r="AE84" s="323">
        <v>1</v>
      </c>
      <c r="AF84" s="322">
        <v>0.51382368283776736</v>
      </c>
      <c r="AG84" s="321">
        <v>0.63278719680215267</v>
      </c>
      <c r="AH84" s="141">
        <v>1</v>
      </c>
      <c r="AI84" s="246"/>
      <c r="AJ84" s="246"/>
    </row>
    <row r="85" spans="2:36">
      <c r="B85" s="329" t="s">
        <v>77</v>
      </c>
      <c r="C85" s="327">
        <v>1.3250883392226149</v>
      </c>
      <c r="D85" s="328">
        <v>0.66254416961130747</v>
      </c>
      <c r="E85" s="328">
        <v>2.5397526501766783</v>
      </c>
      <c r="F85" s="328">
        <v>0.7729681978798586</v>
      </c>
      <c r="G85" s="577">
        <v>11.484098939929329</v>
      </c>
      <c r="H85" s="328">
        <v>20.759717314487631</v>
      </c>
      <c r="I85" s="327">
        <v>38.461538461538467</v>
      </c>
      <c r="J85" s="327">
        <v>51.282051282051277</v>
      </c>
      <c r="K85" s="327">
        <v>2.1586616297895307</v>
      </c>
      <c r="L85" s="326">
        <v>10.79913606911447</v>
      </c>
      <c r="M85" s="325">
        <v>1.3250883392226149</v>
      </c>
      <c r="N85" s="325">
        <v>0.66254416961130747</v>
      </c>
      <c r="O85" s="325">
        <v>1.364364698781201</v>
      </c>
      <c r="P85" s="325">
        <v>0.91774186186044548</v>
      </c>
      <c r="Q85" s="325">
        <v>2.2561379035480522</v>
      </c>
      <c r="R85" s="325">
        <v>20.759717314487631</v>
      </c>
      <c r="S85" s="325">
        <v>3.375531905895818</v>
      </c>
      <c r="T85" s="325">
        <v>3.7152535931968713</v>
      </c>
      <c r="U85" s="325">
        <v>2.1586616297895307</v>
      </c>
      <c r="V85" s="324">
        <v>10.79913606911447</v>
      </c>
      <c r="W85" s="323">
        <v>0.14111997521344954</v>
      </c>
      <c r="X85" s="323">
        <v>9.6262146643109545E-2</v>
      </c>
      <c r="Y85" s="323">
        <v>0.21378771667434732</v>
      </c>
      <c r="Z85" s="323">
        <v>0.50375594154465553</v>
      </c>
      <c r="AA85" s="323">
        <v>0.64720330061827802</v>
      </c>
      <c r="AB85" s="323">
        <v>0.91021735315605423</v>
      </c>
      <c r="AC85" s="323">
        <v>0.20629947401590035</v>
      </c>
      <c r="AD85" s="323">
        <v>0.10457102929073346</v>
      </c>
      <c r="AE85" s="323">
        <v>0.61755711458895479</v>
      </c>
      <c r="AF85" s="322">
        <v>0.72042236621070321</v>
      </c>
      <c r="AG85" s="321">
        <v>0.41032661788564606</v>
      </c>
      <c r="AH85" s="141">
        <v>2</v>
      </c>
      <c r="AI85" s="246"/>
      <c r="AJ85" s="246"/>
    </row>
    <row r="86" spans="2:36">
      <c r="B86" s="329" t="s">
        <v>78</v>
      </c>
      <c r="C86" s="327">
        <v>1.28</v>
      </c>
      <c r="D86" s="328">
        <v>1.3866666666666667</v>
      </c>
      <c r="E86" s="328">
        <v>2.56</v>
      </c>
      <c r="F86" s="328">
        <v>0.74666666666666659</v>
      </c>
      <c r="G86" s="577">
        <v>9.1733333333333338</v>
      </c>
      <c r="H86" s="328">
        <v>45.973333333333329</v>
      </c>
      <c r="I86" s="327">
        <v>8.695652173913043</v>
      </c>
      <c r="J86" s="327">
        <v>34.782608695652172</v>
      </c>
      <c r="K86" s="327">
        <v>2.6462026991267531</v>
      </c>
      <c r="L86" s="326">
        <v>19.130434782608695</v>
      </c>
      <c r="M86" s="325">
        <v>1.28</v>
      </c>
      <c r="N86" s="325">
        <v>1.3866666666666667</v>
      </c>
      <c r="O86" s="325">
        <v>1.3679807573413576</v>
      </c>
      <c r="P86" s="325">
        <v>0.90721228212711558</v>
      </c>
      <c r="Q86" s="325">
        <v>2.0933526262528308</v>
      </c>
      <c r="R86" s="325">
        <v>45.973333333333329</v>
      </c>
      <c r="S86" s="325">
        <v>2.0563674454038523</v>
      </c>
      <c r="T86" s="325">
        <v>3.2642798460672338</v>
      </c>
      <c r="U86" s="325">
        <v>2.6462026991267531</v>
      </c>
      <c r="V86" s="324">
        <v>19.130434782608695</v>
      </c>
      <c r="W86" s="323">
        <v>0.12925946148874698</v>
      </c>
      <c r="X86" s="323">
        <v>0.2014711111111111</v>
      </c>
      <c r="Y86" s="323">
        <v>0.21703096525909704</v>
      </c>
      <c r="Z86" s="323">
        <v>0.49010919901654626</v>
      </c>
      <c r="AA86" s="323">
        <v>0.68439876582405146</v>
      </c>
      <c r="AB86" s="323">
        <v>0.66439770805913312</v>
      </c>
      <c r="AC86" s="323">
        <v>0.51647918949222016</v>
      </c>
      <c r="AD86" s="323">
        <v>0.21326211808979467</v>
      </c>
      <c r="AE86" s="323">
        <v>0.53118108847137691</v>
      </c>
      <c r="AF86" s="322">
        <v>0.50473429951690818</v>
      </c>
      <c r="AG86" s="321">
        <v>0.41147764225261702</v>
      </c>
      <c r="AH86" s="141">
        <v>2</v>
      </c>
      <c r="AI86" s="246"/>
      <c r="AJ86" s="246"/>
    </row>
    <row r="87" spans="2:36">
      <c r="B87" s="329" t="s">
        <v>79</v>
      </c>
      <c r="C87" s="327">
        <v>3.4424121770146403</v>
      </c>
      <c r="D87" s="328">
        <v>3.7119986728049441</v>
      </c>
      <c r="E87" s="328">
        <v>7.5691593048815893</v>
      </c>
      <c r="F87" s="328">
        <v>0.47696072332130562</v>
      </c>
      <c r="G87" s="577">
        <v>53.709924930529631</v>
      </c>
      <c r="H87" s="328">
        <v>52.631578947368418</v>
      </c>
      <c r="I87" s="327">
        <v>8.57449088960343</v>
      </c>
      <c r="J87" s="327">
        <v>12.861736334405144</v>
      </c>
      <c r="K87" s="327">
        <v>2.2241443222537995</v>
      </c>
      <c r="L87" s="326">
        <v>25.995575221238937</v>
      </c>
      <c r="M87" s="325">
        <v>3.4424121770146403</v>
      </c>
      <c r="N87" s="325">
        <v>3.7119986728049441</v>
      </c>
      <c r="O87" s="325">
        <v>1.9634320771753651</v>
      </c>
      <c r="P87" s="325">
        <v>0.78131747720164679</v>
      </c>
      <c r="Q87" s="325">
        <v>3.772983000520707</v>
      </c>
      <c r="R87" s="325">
        <v>52.631578947368418</v>
      </c>
      <c r="S87" s="325">
        <v>2.0467719085233647</v>
      </c>
      <c r="T87" s="325">
        <v>2.342968954944761</v>
      </c>
      <c r="U87" s="325">
        <v>2.2241443222537995</v>
      </c>
      <c r="V87" s="324">
        <v>25.995575221238937</v>
      </c>
      <c r="W87" s="323">
        <v>0.69808323601983935</v>
      </c>
      <c r="X87" s="323">
        <v>0.53932247383628495</v>
      </c>
      <c r="Y87" s="323">
        <v>0.75109218639578756</v>
      </c>
      <c r="Z87" s="323">
        <v>0.32694466330329675</v>
      </c>
      <c r="AA87" s="323">
        <v>0.30061324060521122</v>
      </c>
      <c r="AB87" s="323">
        <v>0.59948327561172532</v>
      </c>
      <c r="AC87" s="323">
        <v>0.51873542136365958</v>
      </c>
      <c r="AD87" s="323">
        <v>0.43531114980371621</v>
      </c>
      <c r="AE87" s="323">
        <v>0.60595576424070186</v>
      </c>
      <c r="AF87" s="322">
        <v>0.32700344149459198</v>
      </c>
      <c r="AG87" s="321">
        <v>0.51396528321273405</v>
      </c>
      <c r="AH87" s="141">
        <v>3</v>
      </c>
      <c r="AI87" s="246"/>
      <c r="AJ87" s="246"/>
    </row>
    <row r="88" spans="2:36">
      <c r="B88" s="329" t="s">
        <v>80</v>
      </c>
      <c r="C88" s="327">
        <v>2.4919013207076999</v>
      </c>
      <c r="D88" s="328">
        <v>0</v>
      </c>
      <c r="E88" s="328">
        <v>3.7378519810615503</v>
      </c>
      <c r="F88" s="328">
        <v>0.99676052828308004</v>
      </c>
      <c r="G88" s="577">
        <v>3.7378519810615503</v>
      </c>
      <c r="H88" s="328">
        <v>80.239222526787941</v>
      </c>
      <c r="I88" s="327">
        <v>68.627450980392169</v>
      </c>
      <c r="J88" s="327">
        <v>19.607843137254903</v>
      </c>
      <c r="K88" s="327">
        <v>1.3522650439486139</v>
      </c>
      <c r="L88" s="326">
        <v>14.354066985645934</v>
      </c>
      <c r="M88" s="325">
        <v>2.4919013207076999</v>
      </c>
      <c r="N88" s="325">
        <v>0</v>
      </c>
      <c r="O88" s="325">
        <v>1.5519368061923569</v>
      </c>
      <c r="P88" s="325">
        <v>0.99891900797165689</v>
      </c>
      <c r="Q88" s="325">
        <v>1.5519368061923569</v>
      </c>
      <c r="R88" s="325">
        <v>80.239222526787941</v>
      </c>
      <c r="S88" s="325">
        <v>4.094170795738882</v>
      </c>
      <c r="T88" s="325">
        <v>2.6965590889371929</v>
      </c>
      <c r="U88" s="325">
        <v>1.3522650439486139</v>
      </c>
      <c r="V88" s="324">
        <v>14.354066985645934</v>
      </c>
      <c r="W88" s="323">
        <v>0.44805080521669272</v>
      </c>
      <c r="X88" s="323">
        <v>0</v>
      </c>
      <c r="Y88" s="323">
        <v>0.3820214335180851</v>
      </c>
      <c r="Z88" s="323">
        <v>0.60896466213962974</v>
      </c>
      <c r="AA88" s="323">
        <v>0.80810905235317509</v>
      </c>
      <c r="AB88" s="323">
        <v>0.3303231066941576</v>
      </c>
      <c r="AC88" s="323">
        <v>3.7323419052587084E-2</v>
      </c>
      <c r="AD88" s="323">
        <v>0.35009089719066194</v>
      </c>
      <c r="AE88" s="323">
        <v>0.7604237097137706</v>
      </c>
      <c r="AF88" s="322">
        <v>0.62838915470494416</v>
      </c>
      <c r="AG88" s="321">
        <v>0.43356624056348791</v>
      </c>
      <c r="AH88" s="141">
        <v>2</v>
      </c>
      <c r="AI88" s="246"/>
      <c r="AJ88" s="246"/>
    </row>
    <row r="89" spans="2:36">
      <c r="B89" s="329" t="s">
        <v>81</v>
      </c>
      <c r="C89" s="327">
        <v>1.0566762728146013</v>
      </c>
      <c r="D89" s="328">
        <v>2.4015369836695486</v>
      </c>
      <c r="E89" s="328">
        <v>2.1613832853025938</v>
      </c>
      <c r="F89" s="328">
        <v>0.48030739673390971</v>
      </c>
      <c r="G89" s="577">
        <v>1.5850144092219021</v>
      </c>
      <c r="H89" s="328">
        <v>40.730067243035542</v>
      </c>
      <c r="I89" s="327">
        <v>11.811023622047244</v>
      </c>
      <c r="J89" s="327">
        <v>15.748031496062993</v>
      </c>
      <c r="K89" s="327">
        <v>2.163721601153985</v>
      </c>
      <c r="L89" s="326">
        <v>23.696682464454973</v>
      </c>
      <c r="M89" s="325">
        <v>1.0566762728146013</v>
      </c>
      <c r="N89" s="325">
        <v>2.4015369836695486</v>
      </c>
      <c r="O89" s="325">
        <v>1.2929366993789144</v>
      </c>
      <c r="P89" s="325">
        <v>0.7831406338899477</v>
      </c>
      <c r="Q89" s="325">
        <v>1.1659441244791344</v>
      </c>
      <c r="R89" s="325">
        <v>40.730067243035542</v>
      </c>
      <c r="S89" s="325">
        <v>2.2773468434083908</v>
      </c>
      <c r="T89" s="325">
        <v>2.5065445324781099</v>
      </c>
      <c r="U89" s="325">
        <v>2.163721601153985</v>
      </c>
      <c r="V89" s="324">
        <v>23.696682464454973</v>
      </c>
      <c r="W89" s="323">
        <v>7.0514025817307743E-2</v>
      </c>
      <c r="X89" s="323">
        <v>0.34892331091898815</v>
      </c>
      <c r="Y89" s="323">
        <v>0.14972383216608876</v>
      </c>
      <c r="Z89" s="323">
        <v>0.32930754487537778</v>
      </c>
      <c r="AA89" s="323">
        <v>0.89630607852716826</v>
      </c>
      <c r="AB89" s="323">
        <v>0.71551682593981902</v>
      </c>
      <c r="AC89" s="323">
        <v>0.46451953711224786</v>
      </c>
      <c r="AD89" s="323">
        <v>0.39588710852371656</v>
      </c>
      <c r="AE89" s="323">
        <v>0.61666065632888567</v>
      </c>
      <c r="AF89" s="322">
        <v>0.38651922064244348</v>
      </c>
      <c r="AG89" s="321">
        <v>0.43422776213695302</v>
      </c>
      <c r="AH89" s="141">
        <v>2</v>
      </c>
      <c r="AI89" s="246"/>
      <c r="AJ89" s="246"/>
    </row>
    <row r="90" spans="2:36">
      <c r="B90" s="329" t="s">
        <v>82</v>
      </c>
      <c r="C90" s="327">
        <v>1.8641810918774966</v>
      </c>
      <c r="D90" s="328">
        <v>0</v>
      </c>
      <c r="E90" s="328">
        <v>3.7283621837549932</v>
      </c>
      <c r="F90" s="328">
        <v>1.0652463382157122</v>
      </c>
      <c r="G90" s="577">
        <v>43.675099866844207</v>
      </c>
      <c r="H90" s="328">
        <v>54.061251664447404</v>
      </c>
      <c r="I90" s="327">
        <v>12.195121951219512</v>
      </c>
      <c r="J90" s="327">
        <v>12.195121951219512</v>
      </c>
      <c r="K90" s="327">
        <v>2.1261516654854713</v>
      </c>
      <c r="L90" s="326">
        <v>12.539184952978056</v>
      </c>
      <c r="M90" s="325">
        <v>1.8641810918774966</v>
      </c>
      <c r="N90" s="325">
        <v>0</v>
      </c>
      <c r="O90" s="325">
        <v>1.5506223215598753</v>
      </c>
      <c r="P90" s="325">
        <v>1.0212922037993675</v>
      </c>
      <c r="Q90" s="325">
        <v>3.5216373846094515</v>
      </c>
      <c r="R90" s="325">
        <v>54.061251664447404</v>
      </c>
      <c r="S90" s="325">
        <v>2.3017706561202735</v>
      </c>
      <c r="T90" s="325">
        <v>2.3017706561202735</v>
      </c>
      <c r="U90" s="325">
        <v>2.1261516654854713</v>
      </c>
      <c r="V90" s="324">
        <v>12.539184952978056</v>
      </c>
      <c r="W90" s="323">
        <v>0.28292863576717253</v>
      </c>
      <c r="X90" s="323">
        <v>0</v>
      </c>
      <c r="Y90" s="323">
        <v>0.38084247019294848</v>
      </c>
      <c r="Z90" s="323">
        <v>0.63796118913541133</v>
      </c>
      <c r="AA90" s="323">
        <v>0.358044215117089</v>
      </c>
      <c r="AB90" s="323">
        <v>0.58554471005038633</v>
      </c>
      <c r="AC90" s="323">
        <v>0.45877668130866334</v>
      </c>
      <c r="AD90" s="323">
        <v>0.44524052592461799</v>
      </c>
      <c r="AE90" s="323">
        <v>0.62331679659815742</v>
      </c>
      <c r="AF90" s="322">
        <v>0.67537443399512376</v>
      </c>
      <c r="AG90" s="321">
        <v>0.44087850782667748</v>
      </c>
      <c r="AH90" s="141">
        <v>2</v>
      </c>
      <c r="AI90" s="246"/>
      <c r="AJ90" s="246"/>
    </row>
    <row r="91" spans="2:36">
      <c r="B91" s="329" t="s">
        <v>83</v>
      </c>
      <c r="C91" s="327">
        <v>1.7611271213576689</v>
      </c>
      <c r="D91" s="328">
        <v>0</v>
      </c>
      <c r="E91" s="328">
        <v>3.6023054755043225</v>
      </c>
      <c r="F91" s="328">
        <v>0.72046109510086453</v>
      </c>
      <c r="G91" s="577">
        <v>131.76432917066924</v>
      </c>
      <c r="H91" s="328">
        <v>40.265770092859427</v>
      </c>
      <c r="I91" s="327">
        <v>0</v>
      </c>
      <c r="J91" s="327">
        <v>0</v>
      </c>
      <c r="K91" s="327">
        <v>2.1606757022196033</v>
      </c>
      <c r="L91" s="326">
        <v>18.518518518518519</v>
      </c>
      <c r="M91" s="325">
        <v>1.7611271213576689</v>
      </c>
      <c r="N91" s="325">
        <v>0</v>
      </c>
      <c r="O91" s="325">
        <v>1.5329459630501139</v>
      </c>
      <c r="P91" s="325">
        <v>0.89647223753606753</v>
      </c>
      <c r="Q91" s="325">
        <v>5.0886113831693169</v>
      </c>
      <c r="R91" s="325">
        <v>40.265770092859427</v>
      </c>
      <c r="S91" s="325">
        <v>0</v>
      </c>
      <c r="T91" s="325">
        <v>0</v>
      </c>
      <c r="U91" s="325">
        <v>2.1606757022196033</v>
      </c>
      <c r="V91" s="324">
        <v>18.518518518518519</v>
      </c>
      <c r="W91" s="323">
        <v>0.25582022918557779</v>
      </c>
      <c r="X91" s="323">
        <v>0</v>
      </c>
      <c r="Y91" s="323">
        <v>0.36498851656731074</v>
      </c>
      <c r="Z91" s="323">
        <v>0.47618968589386113</v>
      </c>
      <c r="AA91" s="323">
        <v>0</v>
      </c>
      <c r="AB91" s="323">
        <v>0.72004348171939836</v>
      </c>
      <c r="AC91" s="323">
        <v>1</v>
      </c>
      <c r="AD91" s="323">
        <v>1</v>
      </c>
      <c r="AE91" s="323">
        <v>0.61720028809009364</v>
      </c>
      <c r="AF91" s="322">
        <v>0.52057613168724282</v>
      </c>
      <c r="AG91" s="321">
        <v>0.49283427428933185</v>
      </c>
      <c r="AH91" s="141">
        <v>3</v>
      </c>
      <c r="AI91" s="246"/>
      <c r="AJ91" s="246"/>
    </row>
    <row r="92" spans="2:36">
      <c r="B92" s="329" t="s">
        <v>84</v>
      </c>
      <c r="C92" s="327">
        <v>1.1062456787278174</v>
      </c>
      <c r="D92" s="328">
        <v>1.1062456787278174</v>
      </c>
      <c r="E92" s="328">
        <v>2.9960820465545055</v>
      </c>
      <c r="F92" s="328">
        <v>0.46093569946992391</v>
      </c>
      <c r="G92" s="577">
        <v>3.3187370361834523</v>
      </c>
      <c r="H92" s="328">
        <v>77.529384650841209</v>
      </c>
      <c r="I92" s="327">
        <v>6.430868167202572</v>
      </c>
      <c r="J92" s="327">
        <v>9.6463022508038598</v>
      </c>
      <c r="K92" s="327">
        <v>2.0902496003934585</v>
      </c>
      <c r="L92" s="326">
        <v>21.378941742383752</v>
      </c>
      <c r="M92" s="325">
        <v>1.1062456787278174</v>
      </c>
      <c r="N92" s="325">
        <v>1.1062456787278174</v>
      </c>
      <c r="O92" s="325">
        <v>1.4416214449347526</v>
      </c>
      <c r="P92" s="325">
        <v>0.77246731991769235</v>
      </c>
      <c r="Q92" s="325">
        <v>1.4916179946705859</v>
      </c>
      <c r="R92" s="325">
        <v>77.529384650841209</v>
      </c>
      <c r="S92" s="325">
        <v>1.8596156919040732</v>
      </c>
      <c r="T92" s="325">
        <v>2.1287285681982615</v>
      </c>
      <c r="U92" s="325">
        <v>2.0902496003934585</v>
      </c>
      <c r="V92" s="324">
        <v>21.378941742383752</v>
      </c>
      <c r="W92" s="323">
        <v>8.3553286728123705E-2</v>
      </c>
      <c r="X92" s="323">
        <v>0.16072827840516246</v>
      </c>
      <c r="Y92" s="323">
        <v>0.28307941327066183</v>
      </c>
      <c r="Z92" s="323">
        <v>0.31547451721521519</v>
      </c>
      <c r="AA92" s="323">
        <v>0.82189154111684115</v>
      </c>
      <c r="AB92" s="323">
        <v>0.35674261686824471</v>
      </c>
      <c r="AC92" s="323">
        <v>0.56274211177961153</v>
      </c>
      <c r="AD92" s="323">
        <v>0.48694613088281469</v>
      </c>
      <c r="AE92" s="323">
        <v>0.62967744579695895</v>
      </c>
      <c r="AF92" s="322">
        <v>0.44652295266939845</v>
      </c>
      <c r="AG92" s="321">
        <v>0.41110613281389052</v>
      </c>
      <c r="AH92" s="141">
        <v>2</v>
      </c>
      <c r="AI92" s="246"/>
      <c r="AJ92" s="246"/>
    </row>
    <row r="93" spans="2:36">
      <c r="B93" s="329" t="s">
        <v>85</v>
      </c>
      <c r="C93" s="327">
        <v>3.1948881789137378</v>
      </c>
      <c r="D93" s="328">
        <v>3.4406488080609487</v>
      </c>
      <c r="E93" s="328">
        <v>3.6864094372081593</v>
      </c>
      <c r="F93" s="328">
        <v>1.2288031457360531</v>
      </c>
      <c r="G93" s="577">
        <v>11.796510199066111</v>
      </c>
      <c r="H93" s="328">
        <v>54.558859670680754</v>
      </c>
      <c r="I93" s="327">
        <v>25.641025641025639</v>
      </c>
      <c r="J93" s="327">
        <v>25.641025641025639</v>
      </c>
      <c r="K93" s="327">
        <v>0</v>
      </c>
      <c r="L93" s="326">
        <v>9.2807424593967518</v>
      </c>
      <c r="M93" s="325">
        <v>3.1948881789137378</v>
      </c>
      <c r="N93" s="325">
        <v>3.4406488080609487</v>
      </c>
      <c r="O93" s="325">
        <v>1.5447843335860971</v>
      </c>
      <c r="P93" s="325">
        <v>1.0710936341321522</v>
      </c>
      <c r="Q93" s="325">
        <v>2.2764136574149521</v>
      </c>
      <c r="R93" s="325">
        <v>54.558859670680754</v>
      </c>
      <c r="S93" s="325">
        <v>2.9487987310846737</v>
      </c>
      <c r="T93" s="325">
        <v>2.9487987310846737</v>
      </c>
      <c r="U93" s="325">
        <v>0</v>
      </c>
      <c r="V93" s="324">
        <v>9.2807424593967518</v>
      </c>
      <c r="W93" s="323">
        <v>0.63297190507960988</v>
      </c>
      <c r="X93" s="323">
        <v>0.4998975997378553</v>
      </c>
      <c r="Y93" s="323">
        <v>0.37560636963795019</v>
      </c>
      <c r="Z93" s="323">
        <v>0.70250576873831982</v>
      </c>
      <c r="AA93" s="323">
        <v>0.64257041175997309</v>
      </c>
      <c r="AB93" s="323">
        <v>0.58069329074590259</v>
      </c>
      <c r="AC93" s="323">
        <v>0.30663872564936528</v>
      </c>
      <c r="AD93" s="323">
        <v>0.28929755496665399</v>
      </c>
      <c r="AE93" s="323">
        <v>1</v>
      </c>
      <c r="AF93" s="322">
        <v>0.75973188966228411</v>
      </c>
      <c r="AG93" s="321">
        <v>0.57772375175196466</v>
      </c>
      <c r="AH93" s="141">
        <v>1</v>
      </c>
      <c r="AI93" s="246"/>
      <c r="AJ93" s="246"/>
    </row>
    <row r="94" spans="2:36">
      <c r="B94" s="329" t="s">
        <v>86</v>
      </c>
      <c r="C94" s="327">
        <v>1.0476689366160294</v>
      </c>
      <c r="D94" s="328">
        <v>0</v>
      </c>
      <c r="E94" s="328">
        <v>1.676270298585647</v>
      </c>
      <c r="F94" s="328">
        <v>0.62860136196961758</v>
      </c>
      <c r="G94" s="577">
        <v>29.125196437925617</v>
      </c>
      <c r="H94" s="328">
        <v>35.725510738606602</v>
      </c>
      <c r="I94" s="327">
        <v>8.3333333333333339</v>
      </c>
      <c r="J94" s="327">
        <v>16.666666666666668</v>
      </c>
      <c r="K94" s="327">
        <v>2.356637863315004</v>
      </c>
      <c r="L94" s="326">
        <v>15.037593984962406</v>
      </c>
      <c r="M94" s="325">
        <v>1.0476689366160294</v>
      </c>
      <c r="N94" s="325">
        <v>0</v>
      </c>
      <c r="O94" s="325">
        <v>1.1879040143651576</v>
      </c>
      <c r="P94" s="325">
        <v>0.85662702714229688</v>
      </c>
      <c r="Q94" s="325">
        <v>3.0767316639599462</v>
      </c>
      <c r="R94" s="325">
        <v>35.725510738606602</v>
      </c>
      <c r="S94" s="325">
        <v>2.0274006651911334</v>
      </c>
      <c r="T94" s="325">
        <v>2.554364774645177</v>
      </c>
      <c r="U94" s="325">
        <v>2.356637863315004</v>
      </c>
      <c r="V94" s="324">
        <v>15.037593984962406</v>
      </c>
      <c r="W94" s="323">
        <v>6.8144640817813504E-2</v>
      </c>
      <c r="X94" s="323">
        <v>0</v>
      </c>
      <c r="Y94" s="323">
        <v>5.5519852513563159E-2</v>
      </c>
      <c r="Z94" s="323">
        <v>0.42454875235299583</v>
      </c>
      <c r="AA94" s="323">
        <v>0.45970251940130596</v>
      </c>
      <c r="AB94" s="323">
        <v>0.76430864948732968</v>
      </c>
      <c r="AC94" s="323">
        <v>0.52329024900279508</v>
      </c>
      <c r="AD94" s="323">
        <v>0.38436174985072225</v>
      </c>
      <c r="AE94" s="323">
        <v>0.58248232521602517</v>
      </c>
      <c r="AF94" s="322">
        <v>0.6106934001670844</v>
      </c>
      <c r="AG94" s="321">
        <v>0.38187972628747086</v>
      </c>
      <c r="AH94" s="141">
        <v>2</v>
      </c>
      <c r="AI94" s="246"/>
      <c r="AJ94" s="246"/>
    </row>
    <row r="95" spans="2:36">
      <c r="B95" s="329" t="s">
        <v>87</v>
      </c>
      <c r="C95" s="327">
        <v>1.444564824846515</v>
      </c>
      <c r="D95" s="328">
        <v>0</v>
      </c>
      <c r="E95" s="328">
        <v>6.8616829180209464</v>
      </c>
      <c r="F95" s="328">
        <v>1.0834236186348862</v>
      </c>
      <c r="G95" s="577">
        <v>0.36114120621162876</v>
      </c>
      <c r="H95" s="328">
        <v>51.282051282051277</v>
      </c>
      <c r="I95" s="327">
        <v>24.390243902439025</v>
      </c>
      <c r="J95" s="327">
        <v>24.390243902439025</v>
      </c>
      <c r="K95" s="327">
        <v>5.644402634054563</v>
      </c>
      <c r="L95" s="326">
        <v>16.666666666666668</v>
      </c>
      <c r="M95" s="325">
        <v>1.444564824846515</v>
      </c>
      <c r="N95" s="325">
        <v>0</v>
      </c>
      <c r="O95" s="325">
        <v>1.9002476979027256</v>
      </c>
      <c r="P95" s="325">
        <v>1.0270685550994536</v>
      </c>
      <c r="Q95" s="325">
        <v>0.7121295622092223</v>
      </c>
      <c r="R95" s="325">
        <v>51.282051282051277</v>
      </c>
      <c r="S95" s="325">
        <v>2.9000493016762663</v>
      </c>
      <c r="T95" s="325">
        <v>2.9000493016762663</v>
      </c>
      <c r="U95" s="325">
        <v>5.644402634054563</v>
      </c>
      <c r="V95" s="324">
        <v>16.666666666666668</v>
      </c>
      <c r="W95" s="323">
        <v>0.17254833389672408</v>
      </c>
      <c r="X95" s="323">
        <v>0</v>
      </c>
      <c r="Y95" s="323">
        <v>0.69442201768994538</v>
      </c>
      <c r="Z95" s="323">
        <v>0.64544756379998269</v>
      </c>
      <c r="AA95" s="323">
        <v>1</v>
      </c>
      <c r="AB95" s="323">
        <v>0.61264046859383392</v>
      </c>
      <c r="AC95" s="323">
        <v>0.31810134808682355</v>
      </c>
      <c r="AD95" s="323">
        <v>0.30104686098381694</v>
      </c>
      <c r="AE95" s="323">
        <v>0</v>
      </c>
      <c r="AF95" s="322">
        <v>0.56851851851851853</v>
      </c>
      <c r="AG95" s="321">
        <v>0.42731280931074656</v>
      </c>
      <c r="AH95" s="141">
        <v>2</v>
      </c>
      <c r="AI95" s="246"/>
      <c r="AJ95" s="246"/>
    </row>
    <row r="96" spans="2:36">
      <c r="B96" s="329" t="s">
        <v>88</v>
      </c>
      <c r="C96" s="327">
        <v>2.2741368616911308</v>
      </c>
      <c r="D96" s="328">
        <v>5.5819722968782308</v>
      </c>
      <c r="E96" s="328">
        <v>4.7550134380814555</v>
      </c>
      <c r="F96" s="328">
        <v>1.2404382881951623</v>
      </c>
      <c r="G96" s="577">
        <v>9.9235063055612986</v>
      </c>
      <c r="H96" s="328">
        <v>114.12032251395493</v>
      </c>
      <c r="I96" s="327">
        <v>11.111111111111111</v>
      </c>
      <c r="J96" s="327">
        <v>11.111111111111111</v>
      </c>
      <c r="K96" s="327">
        <v>1.2232415902140672</v>
      </c>
      <c r="L96" s="326">
        <v>15.317286652078774</v>
      </c>
      <c r="M96" s="325">
        <v>2.2741368616911308</v>
      </c>
      <c r="N96" s="325">
        <v>5.5819722968782308</v>
      </c>
      <c r="O96" s="325">
        <v>1.6815789009103153</v>
      </c>
      <c r="P96" s="325">
        <v>1.074463633835524</v>
      </c>
      <c r="Q96" s="325">
        <v>2.148927267671048</v>
      </c>
      <c r="R96" s="325">
        <v>114.12032251395493</v>
      </c>
      <c r="S96" s="325">
        <v>2.231443166940565</v>
      </c>
      <c r="T96" s="325">
        <v>2.231443166940565</v>
      </c>
      <c r="U96" s="325">
        <v>1.2232415902140672</v>
      </c>
      <c r="V96" s="324">
        <v>15.317286652078774</v>
      </c>
      <c r="W96" s="323">
        <v>0.39076773825415984</v>
      </c>
      <c r="X96" s="323">
        <v>0.81101405830059958</v>
      </c>
      <c r="Y96" s="323">
        <v>0.49829763126854493</v>
      </c>
      <c r="Z96" s="323">
        <v>0.70687341867653597</v>
      </c>
      <c r="AA96" s="323">
        <v>0.67170029164050615</v>
      </c>
      <c r="AB96" s="323">
        <v>0</v>
      </c>
      <c r="AC96" s="323">
        <v>0.47531302778951884</v>
      </c>
      <c r="AD96" s="323">
        <v>0.46219045132515213</v>
      </c>
      <c r="AE96" s="323">
        <v>0.78328236493374104</v>
      </c>
      <c r="AF96" s="322">
        <v>0.60345246778507178</v>
      </c>
      <c r="AG96" s="321">
        <v>0.53816229770207391</v>
      </c>
      <c r="AH96" s="141">
        <v>3</v>
      </c>
      <c r="AI96" s="246"/>
      <c r="AJ96" s="246"/>
    </row>
    <row r="97" spans="2:36">
      <c r="B97" s="329" t="s">
        <v>89</v>
      </c>
      <c r="C97" s="327">
        <v>1.7713222920910459</v>
      </c>
      <c r="D97" s="328">
        <v>3.0998140111593306</v>
      </c>
      <c r="E97" s="328">
        <v>3.4540784695775399</v>
      </c>
      <c r="F97" s="328">
        <v>0.70852891683641839</v>
      </c>
      <c r="G97" s="577">
        <v>89.097511292179618</v>
      </c>
      <c r="H97" s="328">
        <v>102.38242848286245</v>
      </c>
      <c r="I97" s="327">
        <v>16.216216216216218</v>
      </c>
      <c r="J97" s="327">
        <v>10.810810810810811</v>
      </c>
      <c r="K97" s="327">
        <v>1.4917951268025857</v>
      </c>
      <c r="L97" s="326">
        <v>16.90391459074733</v>
      </c>
      <c r="M97" s="325">
        <v>1.7713222920910459</v>
      </c>
      <c r="N97" s="325">
        <v>3.0998140111593306</v>
      </c>
      <c r="O97" s="325">
        <v>1.5116250022983522</v>
      </c>
      <c r="P97" s="325">
        <v>0.89149557773064958</v>
      </c>
      <c r="Q97" s="325">
        <v>4.4663750737153478</v>
      </c>
      <c r="R97" s="325">
        <v>102.38242848286245</v>
      </c>
      <c r="S97" s="325">
        <v>2.531141991296693</v>
      </c>
      <c r="T97" s="325">
        <v>2.211156197070526</v>
      </c>
      <c r="U97" s="325">
        <v>1.4917951268025857</v>
      </c>
      <c r="V97" s="324">
        <v>16.90391459074733</v>
      </c>
      <c r="W97" s="323">
        <v>0.25850207474684112</v>
      </c>
      <c r="X97" s="323">
        <v>0.45037714403802437</v>
      </c>
      <c r="Y97" s="323">
        <v>0.34586571348398304</v>
      </c>
      <c r="Z97" s="323">
        <v>0.46973974233157884</v>
      </c>
      <c r="AA97" s="323">
        <v>0.142177286439057</v>
      </c>
      <c r="AB97" s="323">
        <v>0.11443836309523202</v>
      </c>
      <c r="AC97" s="323">
        <v>0.40484380363174943</v>
      </c>
      <c r="AD97" s="323">
        <v>0.46707989967473518</v>
      </c>
      <c r="AE97" s="323">
        <v>0.73570363003480854</v>
      </c>
      <c r="AF97" s="322">
        <v>0.56237643337287468</v>
      </c>
      <c r="AG97" s="321">
        <v>0.39207166549862815</v>
      </c>
      <c r="AH97" s="141">
        <v>2</v>
      </c>
      <c r="AI97" s="246"/>
      <c r="AJ97" s="246"/>
    </row>
    <row r="98" spans="2:36">
      <c r="B98" s="329" t="s">
        <v>90</v>
      </c>
      <c r="C98" s="327">
        <v>1.3333333333333333</v>
      </c>
      <c r="D98" s="328">
        <v>3.010752688172043</v>
      </c>
      <c r="E98" s="328">
        <v>2.623655913978495</v>
      </c>
      <c r="F98" s="328">
        <v>0.4731182795698925</v>
      </c>
      <c r="G98" s="577">
        <v>10.666666666666666</v>
      </c>
      <c r="H98" s="328">
        <v>73.849462365591393</v>
      </c>
      <c r="I98" s="327">
        <v>14.88833746898263</v>
      </c>
      <c r="J98" s="327">
        <v>27.29528535980149</v>
      </c>
      <c r="K98" s="327">
        <v>2.6044492674986435</v>
      </c>
      <c r="L98" s="326">
        <v>16.613418530351439</v>
      </c>
      <c r="M98" s="325">
        <v>1.3333333333333333</v>
      </c>
      <c r="N98" s="325">
        <v>3.010752688172043</v>
      </c>
      <c r="O98" s="325">
        <v>1.379226604729483</v>
      </c>
      <c r="P98" s="325">
        <v>0.7792136934503352</v>
      </c>
      <c r="Q98" s="325">
        <v>2.2012848325964178</v>
      </c>
      <c r="R98" s="325">
        <v>73.849462365591393</v>
      </c>
      <c r="S98" s="325">
        <v>2.4600771930842771</v>
      </c>
      <c r="T98" s="325">
        <v>3.0108968663195856</v>
      </c>
      <c r="U98" s="325">
        <v>2.6044492674986435</v>
      </c>
      <c r="V98" s="324">
        <v>16.613418530351439</v>
      </c>
      <c r="W98" s="323">
        <v>0.1432888256855738</v>
      </c>
      <c r="X98" s="323">
        <v>0.43743727598566307</v>
      </c>
      <c r="Y98" s="323">
        <v>0.22711738339063026</v>
      </c>
      <c r="Z98" s="323">
        <v>0.32421807820530918</v>
      </c>
      <c r="AA98" s="323">
        <v>0.65973690025279008</v>
      </c>
      <c r="AB98" s="323">
        <v>0.39261994558889418</v>
      </c>
      <c r="AC98" s="323">
        <v>0.42155351614302239</v>
      </c>
      <c r="AD98" s="323">
        <v>0.274331020941041</v>
      </c>
      <c r="AE98" s="323">
        <v>0.53857840477482366</v>
      </c>
      <c r="AF98" s="322">
        <v>0.56989705360312393</v>
      </c>
      <c r="AG98" s="321">
        <v>0.39461175817791166</v>
      </c>
      <c r="AH98" s="141">
        <v>2</v>
      </c>
      <c r="AI98" s="246"/>
      <c r="AJ98" s="246"/>
    </row>
    <row r="99" spans="2:36">
      <c r="B99" s="329" t="s">
        <v>91</v>
      </c>
      <c r="C99" s="327">
        <v>1.0828061776941926</v>
      </c>
      <c r="D99" s="328">
        <v>1.7666837636063144</v>
      </c>
      <c r="E99" s="328">
        <v>3.6473471248646496</v>
      </c>
      <c r="F99" s="328">
        <v>0.51290818943409133</v>
      </c>
      <c r="G99" s="577">
        <v>1.5957143671282841</v>
      </c>
      <c r="H99" s="328">
        <v>70.382401550122523</v>
      </c>
      <c r="I99" s="327">
        <v>16.597510373443985</v>
      </c>
      <c r="J99" s="327">
        <v>12.448132780082986</v>
      </c>
      <c r="K99" s="327">
        <v>2.4011525532255482</v>
      </c>
      <c r="L99" s="326">
        <v>15.151515151515152</v>
      </c>
      <c r="M99" s="325">
        <v>1.0828061776941926</v>
      </c>
      <c r="N99" s="325">
        <v>1.7666837636063144</v>
      </c>
      <c r="O99" s="325">
        <v>1.5393086125764031</v>
      </c>
      <c r="P99" s="325">
        <v>0.80047273592616175</v>
      </c>
      <c r="Q99" s="325">
        <v>1.1685618893156831</v>
      </c>
      <c r="R99" s="325">
        <v>70.382401550122523</v>
      </c>
      <c r="S99" s="325">
        <v>2.550826868767508</v>
      </c>
      <c r="T99" s="325">
        <v>2.3175800159934821</v>
      </c>
      <c r="U99" s="325">
        <v>2.4011525532255482</v>
      </c>
      <c r="V99" s="324">
        <v>15.151515151515152</v>
      </c>
      <c r="W99" s="323">
        <v>7.7387512417012055E-2</v>
      </c>
      <c r="X99" s="323">
        <v>0.25668442848730078</v>
      </c>
      <c r="Y99" s="323">
        <v>0.37069518689028869</v>
      </c>
      <c r="Z99" s="323">
        <v>0.35177061937116599</v>
      </c>
      <c r="AA99" s="323">
        <v>0.89570793487122713</v>
      </c>
      <c r="AB99" s="323">
        <v>0.42642198566719858</v>
      </c>
      <c r="AC99" s="323">
        <v>0.40021523010968341</v>
      </c>
      <c r="AD99" s="323">
        <v>0.44143024528462038</v>
      </c>
      <c r="AE99" s="323">
        <v>0.57459580598687376</v>
      </c>
      <c r="AF99" s="322">
        <v>0.6077441077441077</v>
      </c>
      <c r="AG99" s="321">
        <v>0.43496173972967689</v>
      </c>
      <c r="AH99" s="141">
        <v>2</v>
      </c>
      <c r="AI99" s="246"/>
      <c r="AJ99" s="246"/>
    </row>
    <row r="100" spans="2:36">
      <c r="B100" s="329" t="s">
        <v>92</v>
      </c>
      <c r="C100" s="327">
        <v>0.89648410141476398</v>
      </c>
      <c r="D100" s="328">
        <v>1.1766353831068777</v>
      </c>
      <c r="E100" s="328">
        <v>2.8295279450903488</v>
      </c>
      <c r="F100" s="328">
        <v>0.39221179436895925</v>
      </c>
      <c r="G100" s="577">
        <v>10.785824345146379</v>
      </c>
      <c r="H100" s="328">
        <v>61.465191203249752</v>
      </c>
      <c r="I100" s="327">
        <v>4.5941807044410421</v>
      </c>
      <c r="J100" s="327">
        <v>27.565084226646245</v>
      </c>
      <c r="K100" s="327">
        <v>3.1121799405856558</v>
      </c>
      <c r="L100" s="326">
        <v>19.41428101349128</v>
      </c>
      <c r="M100" s="325">
        <v>0.89648410141476398</v>
      </c>
      <c r="N100" s="325">
        <v>1.1766353831068777</v>
      </c>
      <c r="O100" s="325">
        <v>1.4143970086334934</v>
      </c>
      <c r="P100" s="325">
        <v>0.73199292445468445</v>
      </c>
      <c r="Q100" s="325">
        <v>2.2094513728039882</v>
      </c>
      <c r="R100" s="325">
        <v>61.465191203249752</v>
      </c>
      <c r="S100" s="325">
        <v>1.662401891970392</v>
      </c>
      <c r="T100" s="325">
        <v>3.0207847114625088</v>
      </c>
      <c r="U100" s="325">
        <v>3.1121799405856558</v>
      </c>
      <c r="V100" s="324">
        <v>19.41428101349128</v>
      </c>
      <c r="W100" s="323">
        <v>2.8375382428892239E-2</v>
      </c>
      <c r="X100" s="323">
        <v>0.17095531587057008</v>
      </c>
      <c r="Y100" s="323">
        <v>0.25866177372313054</v>
      </c>
      <c r="Z100" s="323">
        <v>0.26301813549314351</v>
      </c>
      <c r="AA100" s="323">
        <v>0.65787089451081293</v>
      </c>
      <c r="AB100" s="323">
        <v>0.51336014959753073</v>
      </c>
      <c r="AC100" s="323">
        <v>0.6091136766477403</v>
      </c>
      <c r="AD100" s="323">
        <v>0.27194790959298309</v>
      </c>
      <c r="AE100" s="323">
        <v>0.4486254538595747</v>
      </c>
      <c r="AF100" s="322">
        <v>0.49738583598405911</v>
      </c>
      <c r="AG100" s="321">
        <v>0.36724134823529209</v>
      </c>
      <c r="AH100" s="141">
        <v>2</v>
      </c>
      <c r="AI100" s="246"/>
      <c r="AJ100" s="246"/>
    </row>
    <row r="101" spans="2:36">
      <c r="B101" s="329" t="s">
        <v>93</v>
      </c>
      <c r="C101" s="327">
        <v>3.0337504740235115</v>
      </c>
      <c r="D101" s="328">
        <v>0</v>
      </c>
      <c r="E101" s="328">
        <v>6.4467197572999622</v>
      </c>
      <c r="F101" s="328">
        <v>1.1376564277588168</v>
      </c>
      <c r="G101" s="577">
        <v>4.9298445202882064</v>
      </c>
      <c r="H101" s="328">
        <v>42.851725445582098</v>
      </c>
      <c r="I101" s="327">
        <v>25</v>
      </c>
      <c r="J101" s="327">
        <v>25</v>
      </c>
      <c r="K101" s="327">
        <v>3.4129692832764507</v>
      </c>
      <c r="L101" s="326">
        <v>27.906976744186046</v>
      </c>
      <c r="M101" s="325">
        <v>3.0337504740235115</v>
      </c>
      <c r="N101" s="325">
        <v>0</v>
      </c>
      <c r="O101" s="325">
        <v>1.8611423742439979</v>
      </c>
      <c r="P101" s="325">
        <v>1.0439275882059911</v>
      </c>
      <c r="Q101" s="325">
        <v>1.7019406350693012</v>
      </c>
      <c r="R101" s="325">
        <v>42.851725445582098</v>
      </c>
      <c r="S101" s="325">
        <v>2.9240177382128656</v>
      </c>
      <c r="T101" s="325">
        <v>2.9240177382128656</v>
      </c>
      <c r="U101" s="325">
        <v>3.4129692832764507</v>
      </c>
      <c r="V101" s="324">
        <v>27.906976744186046</v>
      </c>
      <c r="W101" s="323">
        <v>0.59058453855937632</v>
      </c>
      <c r="X101" s="323">
        <v>0</v>
      </c>
      <c r="Y101" s="323">
        <v>0.65934839166801018</v>
      </c>
      <c r="Z101" s="323">
        <v>0.6672975226686666</v>
      </c>
      <c r="AA101" s="323">
        <v>0.77383407189774678</v>
      </c>
      <c r="AB101" s="323">
        <v>0.69483176172780181</v>
      </c>
      <c r="AC101" s="323">
        <v>0.31246556646292961</v>
      </c>
      <c r="AD101" s="323">
        <v>0.295270126793511</v>
      </c>
      <c r="AE101" s="323">
        <v>0.39533560864618889</v>
      </c>
      <c r="AF101" s="322">
        <v>0.27751937984496128</v>
      </c>
      <c r="AG101" s="321">
        <v>0.46977934841406338</v>
      </c>
      <c r="AH101" s="141">
        <v>3</v>
      </c>
      <c r="AI101" s="246"/>
      <c r="AJ101" s="246"/>
    </row>
    <row r="102" spans="2:36">
      <c r="B102" s="329" t="s">
        <v>94</v>
      </c>
      <c r="C102" s="327">
        <v>1.1082489666327202</v>
      </c>
      <c r="D102" s="328">
        <v>1.9169711855268674</v>
      </c>
      <c r="E102" s="328">
        <v>2.8754567782903013</v>
      </c>
      <c r="F102" s="328">
        <v>0.56910082070328871</v>
      </c>
      <c r="G102" s="577">
        <v>2.456119331456299</v>
      </c>
      <c r="H102" s="328">
        <v>68.352003833942362</v>
      </c>
      <c r="I102" s="327">
        <v>7.9522862823061624</v>
      </c>
      <c r="J102" s="327">
        <v>13.916500994035786</v>
      </c>
      <c r="K102" s="327">
        <v>3.5243012867797723</v>
      </c>
      <c r="L102" s="326">
        <v>19.992455677102981</v>
      </c>
      <c r="M102" s="325">
        <v>1.1082489666327202</v>
      </c>
      <c r="N102" s="325">
        <v>1.9169711855268674</v>
      </c>
      <c r="O102" s="325">
        <v>1.4220087912537425</v>
      </c>
      <c r="P102" s="325">
        <v>0.82869821611872763</v>
      </c>
      <c r="Q102" s="325">
        <v>1.3492211934967389</v>
      </c>
      <c r="R102" s="325">
        <v>68.352003833942362</v>
      </c>
      <c r="S102" s="325">
        <v>1.9960159257047354</v>
      </c>
      <c r="T102" s="325">
        <v>2.4053411712539141</v>
      </c>
      <c r="U102" s="325">
        <v>3.5243012867797723</v>
      </c>
      <c r="V102" s="324">
        <v>19.992455677102981</v>
      </c>
      <c r="W102" s="323">
        <v>8.4080252770792063E-2</v>
      </c>
      <c r="X102" s="323">
        <v>0.27851993849717444</v>
      </c>
      <c r="Y102" s="323">
        <v>0.26548879347401549</v>
      </c>
      <c r="Z102" s="323">
        <v>0.38835193321989853</v>
      </c>
      <c r="AA102" s="323">
        <v>0.8544283611013026</v>
      </c>
      <c r="AB102" s="323">
        <v>0.44621730759261974</v>
      </c>
      <c r="AC102" s="323">
        <v>0.53066985166473979</v>
      </c>
      <c r="AD102" s="323">
        <v>0.42027855834001926</v>
      </c>
      <c r="AE102" s="323">
        <v>0.37561128869218374</v>
      </c>
      <c r="AF102" s="322">
        <v>0.48241753635944506</v>
      </c>
      <c r="AG102" s="321">
        <v>0.40862300933533252</v>
      </c>
      <c r="AH102" s="141">
        <v>2</v>
      </c>
      <c r="AI102" s="246"/>
      <c r="AJ102" s="246"/>
    </row>
    <row r="103" spans="2:36">
      <c r="B103" s="329" t="s">
        <v>95</v>
      </c>
      <c r="C103" s="327">
        <v>1.5777395295467584</v>
      </c>
      <c r="D103" s="328">
        <v>0</v>
      </c>
      <c r="E103" s="328">
        <v>1.5777395295467584</v>
      </c>
      <c r="F103" s="328">
        <v>1.0040160642570279</v>
      </c>
      <c r="G103" s="577">
        <v>9.3230063109581192</v>
      </c>
      <c r="H103" s="328">
        <v>33.993115318416528</v>
      </c>
      <c r="I103" s="327">
        <v>12.820512820512819</v>
      </c>
      <c r="J103" s="327">
        <v>0</v>
      </c>
      <c r="K103" s="327">
        <v>1.8436578171091444</v>
      </c>
      <c r="L103" s="326">
        <v>16.949152542372882</v>
      </c>
      <c r="M103" s="325">
        <v>1.5777395295467584</v>
      </c>
      <c r="N103" s="325">
        <v>0</v>
      </c>
      <c r="O103" s="325">
        <v>1.1641575763835699</v>
      </c>
      <c r="P103" s="325">
        <v>1.001336899987618</v>
      </c>
      <c r="Q103" s="325">
        <v>2.1046763746989314</v>
      </c>
      <c r="R103" s="325">
        <v>33.993115318416528</v>
      </c>
      <c r="S103" s="325">
        <v>2.3404631038831512</v>
      </c>
      <c r="T103" s="325">
        <v>0</v>
      </c>
      <c r="U103" s="325">
        <v>1.8436578171091444</v>
      </c>
      <c r="V103" s="324">
        <v>16.949152542372882</v>
      </c>
      <c r="W103" s="323">
        <v>0.20758001703505999</v>
      </c>
      <c r="X103" s="323">
        <v>0</v>
      </c>
      <c r="Y103" s="323">
        <v>3.422163510491124E-2</v>
      </c>
      <c r="Z103" s="323">
        <v>0.61209834369561311</v>
      </c>
      <c r="AA103" s="323">
        <v>0.68181135682537397</v>
      </c>
      <c r="AB103" s="323">
        <v>0.78119860398811825</v>
      </c>
      <c r="AC103" s="323">
        <v>0.4496787918508956</v>
      </c>
      <c r="AD103" s="323">
        <v>1</v>
      </c>
      <c r="AE103" s="323">
        <v>0.67336529006882995</v>
      </c>
      <c r="AF103" s="322">
        <v>0.56120527306967982</v>
      </c>
      <c r="AG103" s="321">
        <v>0.49657967860350205</v>
      </c>
      <c r="AH103" s="141">
        <v>3</v>
      </c>
      <c r="AI103" s="246"/>
      <c r="AJ103" s="246"/>
    </row>
    <row r="104" spans="2:36">
      <c r="B104" s="425" t="s">
        <v>96</v>
      </c>
      <c r="C104" s="327">
        <v>4.5901639344262293</v>
      </c>
      <c r="D104" s="328">
        <v>0</v>
      </c>
      <c r="E104" s="328">
        <v>7.2131147540983607</v>
      </c>
      <c r="F104" s="328">
        <v>1.9672131147540983</v>
      </c>
      <c r="G104" s="577">
        <v>2.622950819672131</v>
      </c>
      <c r="H104" s="328">
        <v>85.245901639344254</v>
      </c>
      <c r="I104" s="327">
        <v>0</v>
      </c>
      <c r="J104" s="327">
        <v>71.428571428571431</v>
      </c>
      <c r="K104" s="327">
        <v>4.6620046620046622</v>
      </c>
      <c r="L104" s="326">
        <v>15.151515151515152</v>
      </c>
      <c r="M104" s="325">
        <v>4.5901639344262293</v>
      </c>
      <c r="N104" s="325">
        <v>0</v>
      </c>
      <c r="O104" s="325">
        <v>1.9321504799170002</v>
      </c>
      <c r="P104" s="325">
        <v>1.252998267046624</v>
      </c>
      <c r="Q104" s="325">
        <v>1.3791030402596647</v>
      </c>
      <c r="R104" s="325">
        <v>85.245901639344254</v>
      </c>
      <c r="S104" s="325">
        <v>0</v>
      </c>
      <c r="T104" s="325">
        <v>4.1491326668312176</v>
      </c>
      <c r="U104" s="325">
        <v>4.6620046620046622</v>
      </c>
      <c r="V104" s="324">
        <v>15.151515151515152</v>
      </c>
      <c r="W104" s="323">
        <v>1</v>
      </c>
      <c r="X104" s="323">
        <v>0</v>
      </c>
      <c r="Y104" s="323">
        <v>0.72303567283299008</v>
      </c>
      <c r="Z104" s="323">
        <v>0.93826120750443898</v>
      </c>
      <c r="AA104" s="323">
        <v>0.84760053729547435</v>
      </c>
      <c r="AB104" s="323">
        <v>0.2815105888211617</v>
      </c>
      <c r="AC104" s="323">
        <v>1</v>
      </c>
      <c r="AD104" s="323">
        <v>0</v>
      </c>
      <c r="AE104" s="323">
        <v>0.17404817404817408</v>
      </c>
      <c r="AF104" s="322">
        <v>0.6077441077441077</v>
      </c>
      <c r="AG104" s="321">
        <v>0.5611425877471935</v>
      </c>
      <c r="AH104" s="141">
        <v>1</v>
      </c>
      <c r="AI104" s="246"/>
      <c r="AJ104" s="246"/>
    </row>
    <row r="105" spans="2:36">
      <c r="B105" s="329" t="s">
        <v>97</v>
      </c>
      <c r="C105" s="327">
        <v>1.8436178288688863</v>
      </c>
      <c r="D105" s="328">
        <v>2.4509272313198136</v>
      </c>
      <c r="E105" s="328">
        <v>4.0559592235115502</v>
      </c>
      <c r="F105" s="328">
        <v>0.4554820518381954</v>
      </c>
      <c r="G105" s="577">
        <v>58.713805444094994</v>
      </c>
      <c r="H105" s="328">
        <v>72.942197158659582</v>
      </c>
      <c r="I105" s="327">
        <v>15.116279069767442</v>
      </c>
      <c r="J105" s="327">
        <v>18.604651162790699</v>
      </c>
      <c r="K105" s="327">
        <v>2.9980921231943309</v>
      </c>
      <c r="L105" s="326">
        <v>30.437539632213063</v>
      </c>
      <c r="M105" s="325">
        <v>1.8436178288688863</v>
      </c>
      <c r="N105" s="325">
        <v>2.4509272313198136</v>
      </c>
      <c r="O105" s="325">
        <v>1.5947692755640197</v>
      </c>
      <c r="P105" s="325">
        <v>0.76940869419837421</v>
      </c>
      <c r="Q105" s="325">
        <v>3.8866915528922581</v>
      </c>
      <c r="R105" s="325">
        <v>72.942197158659582</v>
      </c>
      <c r="S105" s="325">
        <v>2.4725683191286647</v>
      </c>
      <c r="T105" s="325">
        <v>2.649763888434884</v>
      </c>
      <c r="U105" s="325">
        <v>2.9980921231943309</v>
      </c>
      <c r="V105" s="324">
        <v>30.437539632213063</v>
      </c>
      <c r="W105" s="323">
        <v>0.27751945753299256</v>
      </c>
      <c r="X105" s="323">
        <v>0.35609930231717457</v>
      </c>
      <c r="Y105" s="323">
        <v>0.42043794236604098</v>
      </c>
      <c r="Z105" s="323">
        <v>0.31151042000160417</v>
      </c>
      <c r="AA105" s="323">
        <v>0.27463151440976091</v>
      </c>
      <c r="AB105" s="323">
        <v>0.40146530957833804</v>
      </c>
      <c r="AC105" s="323">
        <v>0.41861643434733631</v>
      </c>
      <c r="AD105" s="323">
        <v>0.36136920623977881</v>
      </c>
      <c r="AE105" s="323">
        <v>0.46883801217407106</v>
      </c>
      <c r="AF105" s="322">
        <v>0.21200591841048405</v>
      </c>
      <c r="AG105" s="321">
        <v>0.3509044871289832</v>
      </c>
      <c r="AH105" s="141">
        <v>2</v>
      </c>
      <c r="AI105" s="246"/>
      <c r="AJ105" s="246"/>
    </row>
    <row r="106" spans="2:36">
      <c r="B106" s="329" t="s">
        <v>98</v>
      </c>
      <c r="C106" s="327">
        <v>0.93392481905206637</v>
      </c>
      <c r="D106" s="328">
        <v>1.4008872285780996</v>
      </c>
      <c r="E106" s="328">
        <v>1.9456767063584715</v>
      </c>
      <c r="F106" s="328">
        <v>0.62261654603471095</v>
      </c>
      <c r="G106" s="577">
        <v>15.409759514359093</v>
      </c>
      <c r="H106" s="328">
        <v>33.699120554128726</v>
      </c>
      <c r="I106" s="327">
        <v>5.8139534883720927</v>
      </c>
      <c r="J106" s="327">
        <v>5.8139534883720927</v>
      </c>
      <c r="K106" s="327">
        <v>1.780767708745548</v>
      </c>
      <c r="L106" s="326">
        <v>11.848341232227487</v>
      </c>
      <c r="M106" s="325">
        <v>0.93392481905206637</v>
      </c>
      <c r="N106" s="325">
        <v>1.4008872285780996</v>
      </c>
      <c r="O106" s="325">
        <v>1.2484090065407973</v>
      </c>
      <c r="P106" s="325">
        <v>0.85389974911972599</v>
      </c>
      <c r="Q106" s="325">
        <v>2.4884673887892954</v>
      </c>
      <c r="R106" s="325">
        <v>33.699120554128726</v>
      </c>
      <c r="S106" s="325">
        <v>1.7981414446461674</v>
      </c>
      <c r="T106" s="325">
        <v>1.7981414446461674</v>
      </c>
      <c r="U106" s="325">
        <v>1.780767708745548</v>
      </c>
      <c r="V106" s="324">
        <v>11.848341232227487</v>
      </c>
      <c r="W106" s="323">
        <v>3.8224184869972366E-2</v>
      </c>
      <c r="X106" s="323">
        <v>0.20353724025215972</v>
      </c>
      <c r="Y106" s="323">
        <v>0.10978687473663254</v>
      </c>
      <c r="Z106" s="323">
        <v>0.4210140945680525</v>
      </c>
      <c r="AA106" s="323">
        <v>0.59411739857509849</v>
      </c>
      <c r="AB106" s="323">
        <v>0.78406490006257112</v>
      </c>
      <c r="AC106" s="323">
        <v>0.57719676477751525</v>
      </c>
      <c r="AD106" s="323">
        <v>0.56662233072931678</v>
      </c>
      <c r="AE106" s="323">
        <v>0.68450732093391375</v>
      </c>
      <c r="AF106" s="322">
        <v>0.69325961032122174</v>
      </c>
      <c r="AG106" s="321">
        <v>0.46068271772813296</v>
      </c>
      <c r="AH106" s="141">
        <v>3</v>
      </c>
      <c r="AI106" s="246"/>
      <c r="AJ106" s="246"/>
    </row>
    <row r="107" spans="2:36">
      <c r="B107" s="329" t="s">
        <v>99</v>
      </c>
      <c r="C107" s="327">
        <v>2.2455089820359282</v>
      </c>
      <c r="D107" s="328">
        <v>3.5553892215568861</v>
      </c>
      <c r="E107" s="328">
        <v>2.9940119760479043</v>
      </c>
      <c r="F107" s="328">
        <v>1.3098802395209579</v>
      </c>
      <c r="G107" s="577">
        <v>5.0523952095808387</v>
      </c>
      <c r="H107" s="328">
        <v>107.78443113772455</v>
      </c>
      <c r="I107" s="327">
        <v>10.989010989010989</v>
      </c>
      <c r="J107" s="327">
        <v>10.989010989010989</v>
      </c>
      <c r="K107" s="327">
        <v>4.0444893832153692</v>
      </c>
      <c r="L107" s="326">
        <v>10.615711252653927</v>
      </c>
      <c r="M107" s="325">
        <v>2.2455089820359282</v>
      </c>
      <c r="N107" s="325">
        <v>3.5553892215568861</v>
      </c>
      <c r="O107" s="325">
        <v>1.4412893506025846</v>
      </c>
      <c r="P107" s="325">
        <v>1.0941508368304107</v>
      </c>
      <c r="Q107" s="325">
        <v>1.7159281735028293</v>
      </c>
      <c r="R107" s="325">
        <v>107.78443113772455</v>
      </c>
      <c r="S107" s="325">
        <v>2.2232392577061852</v>
      </c>
      <c r="T107" s="325">
        <v>2.2232392577061852</v>
      </c>
      <c r="U107" s="325">
        <v>4.0444893832153692</v>
      </c>
      <c r="V107" s="324">
        <v>10.615711252653927</v>
      </c>
      <c r="W107" s="323">
        <v>0.38323715794417668</v>
      </c>
      <c r="X107" s="323">
        <v>0.51656842564870253</v>
      </c>
      <c r="Y107" s="323">
        <v>0.2827815573441359</v>
      </c>
      <c r="Z107" s="323">
        <v>0.73238879508984289</v>
      </c>
      <c r="AA107" s="323">
        <v>0.77063800277059125</v>
      </c>
      <c r="AB107" s="323">
        <v>6.1771646253098521E-2</v>
      </c>
      <c r="AC107" s="323">
        <v>0.47724204142528981</v>
      </c>
      <c r="AD107" s="323">
        <v>0.46416771016287578</v>
      </c>
      <c r="AE107" s="323">
        <v>0.28345129760701049</v>
      </c>
      <c r="AF107" s="322">
        <v>0.72517103090351498</v>
      </c>
      <c r="AG107" s="321">
        <v>0.46632242778533051</v>
      </c>
      <c r="AH107" s="141">
        <v>3</v>
      </c>
      <c r="AI107" s="246"/>
      <c r="AJ107" s="246"/>
    </row>
    <row r="108" spans="2:36">
      <c r="B108" s="329" t="s">
        <v>100</v>
      </c>
      <c r="C108" s="327">
        <v>1.2319316688567674</v>
      </c>
      <c r="D108" s="328">
        <v>0.32851511169513797</v>
      </c>
      <c r="E108" s="328">
        <v>2.2174770039421814</v>
      </c>
      <c r="F108" s="328">
        <v>0.82128777923784491</v>
      </c>
      <c r="G108" s="577">
        <v>1.6425755584756898</v>
      </c>
      <c r="H108" s="328">
        <v>44.021024967148492</v>
      </c>
      <c r="I108" s="327">
        <v>12.738853503184714</v>
      </c>
      <c r="J108" s="327">
        <v>12.738853503184714</v>
      </c>
      <c r="K108" s="327">
        <v>2.3965141612200438</v>
      </c>
      <c r="L108" s="326">
        <v>24.417314095449502</v>
      </c>
      <c r="M108" s="325">
        <v>1.2319316688567674</v>
      </c>
      <c r="N108" s="325">
        <v>0.32851511169513797</v>
      </c>
      <c r="O108" s="325">
        <v>1.3040263733935595</v>
      </c>
      <c r="P108" s="325">
        <v>0.93647988518518488</v>
      </c>
      <c r="Q108" s="325">
        <v>1.1798907201479485</v>
      </c>
      <c r="R108" s="325">
        <v>44.021024967148492</v>
      </c>
      <c r="S108" s="325">
        <v>2.3354833801068491</v>
      </c>
      <c r="T108" s="325">
        <v>2.3354833801068491</v>
      </c>
      <c r="U108" s="325">
        <v>2.3965141612200438</v>
      </c>
      <c r="V108" s="324">
        <v>24.417314095449502</v>
      </c>
      <c r="W108" s="323">
        <v>0.11661505916483289</v>
      </c>
      <c r="X108" s="323">
        <v>4.7730508103372753E-2</v>
      </c>
      <c r="Y108" s="323">
        <v>0.15967017815440601</v>
      </c>
      <c r="Z108" s="323">
        <v>0.5280411443993337</v>
      </c>
      <c r="AA108" s="323">
        <v>0.8931193645776162</v>
      </c>
      <c r="AB108" s="323">
        <v>0.68343169942858195</v>
      </c>
      <c r="AC108" s="323">
        <v>0.45084969157594429</v>
      </c>
      <c r="AD108" s="323">
        <v>0.43711527983256598</v>
      </c>
      <c r="AE108" s="323">
        <v>0.57541757443718222</v>
      </c>
      <c r="AF108" s="322">
        <v>0.36786286841780735</v>
      </c>
      <c r="AG108" s="321">
        <v>0.42347285871663465</v>
      </c>
      <c r="AH108" s="141">
        <v>2</v>
      </c>
      <c r="AI108" s="246"/>
      <c r="AJ108" s="246"/>
    </row>
    <row r="109" spans="2:36">
      <c r="B109" s="329" t="s">
        <v>101</v>
      </c>
      <c r="C109" s="327">
        <v>3.9370078740157481</v>
      </c>
      <c r="D109" s="328">
        <v>0</v>
      </c>
      <c r="E109" s="328">
        <v>5.0107372942018609</v>
      </c>
      <c r="F109" s="328">
        <v>1.4316392269148175</v>
      </c>
      <c r="G109" s="577">
        <v>1.4316392269148175</v>
      </c>
      <c r="H109" s="328">
        <v>49.033643521832495</v>
      </c>
      <c r="I109" s="327">
        <v>0</v>
      </c>
      <c r="J109" s="327">
        <v>0</v>
      </c>
      <c r="K109" s="327">
        <v>1.0718113612004287</v>
      </c>
      <c r="L109" s="326">
        <v>18.726591760299627</v>
      </c>
      <c r="M109" s="325">
        <v>3.9370078740157481</v>
      </c>
      <c r="N109" s="325">
        <v>0</v>
      </c>
      <c r="O109" s="325">
        <v>1.7111991058539202</v>
      </c>
      <c r="P109" s="325">
        <v>1.1270534943666968</v>
      </c>
      <c r="Q109" s="325">
        <v>1.1270534943666968</v>
      </c>
      <c r="R109" s="325">
        <v>49.033643521832495</v>
      </c>
      <c r="S109" s="325">
        <v>0</v>
      </c>
      <c r="T109" s="325">
        <v>0</v>
      </c>
      <c r="U109" s="325">
        <v>1.0718113612004287</v>
      </c>
      <c r="V109" s="324">
        <v>18.726591760299627</v>
      </c>
      <c r="W109" s="323">
        <v>0.82818692033381358</v>
      </c>
      <c r="X109" s="323">
        <v>0</v>
      </c>
      <c r="Y109" s="323">
        <v>0.52486403946277072</v>
      </c>
      <c r="Z109" s="323">
        <v>0.7750319116490878</v>
      </c>
      <c r="AA109" s="323">
        <v>0.90519235561077904</v>
      </c>
      <c r="AB109" s="323">
        <v>0.63456127508335258</v>
      </c>
      <c r="AC109" s="323">
        <v>1</v>
      </c>
      <c r="AD109" s="323">
        <v>1</v>
      </c>
      <c r="AE109" s="323">
        <v>0.81011075384065734</v>
      </c>
      <c r="AF109" s="322">
        <v>0.51518934665002081</v>
      </c>
      <c r="AG109" s="321">
        <v>0.70244363599988613</v>
      </c>
      <c r="AH109" s="141">
        <v>1</v>
      </c>
      <c r="AI109" s="246"/>
      <c r="AJ109" s="246"/>
    </row>
    <row r="110" spans="2:36">
      <c r="B110" s="329" t="s">
        <v>102</v>
      </c>
      <c r="C110" s="327">
        <v>1.2550200803212852</v>
      </c>
      <c r="D110" s="328">
        <v>6.1495983935742977</v>
      </c>
      <c r="E110" s="328">
        <v>3.6395582329317269</v>
      </c>
      <c r="F110" s="328">
        <v>0.6275100401606426</v>
      </c>
      <c r="G110" s="577">
        <v>1.3177710843373494</v>
      </c>
      <c r="H110" s="328">
        <v>99.585843373493972</v>
      </c>
      <c r="I110" s="327">
        <v>0</v>
      </c>
      <c r="J110" s="327">
        <v>18.957345971563981</v>
      </c>
      <c r="K110" s="327">
        <v>1.7730496453900708</v>
      </c>
      <c r="L110" s="326">
        <v>18.430439952437574</v>
      </c>
      <c r="M110" s="325">
        <v>1.2550200803212852</v>
      </c>
      <c r="N110" s="325">
        <v>6.1495983935742977</v>
      </c>
      <c r="O110" s="325">
        <v>1.5382121030060325</v>
      </c>
      <c r="P110" s="325">
        <v>0.85613100674931808</v>
      </c>
      <c r="Q110" s="325">
        <v>1.0963435297429445</v>
      </c>
      <c r="R110" s="325">
        <v>99.585843373493972</v>
      </c>
      <c r="S110" s="325">
        <v>0</v>
      </c>
      <c r="T110" s="325">
        <v>2.6664033441936734</v>
      </c>
      <c r="U110" s="325">
        <v>1.7730496453900708</v>
      </c>
      <c r="V110" s="324">
        <v>18.430439952437574</v>
      </c>
      <c r="W110" s="323">
        <v>0.12268847916161875</v>
      </c>
      <c r="X110" s="323">
        <v>0.89348539993306564</v>
      </c>
      <c r="Y110" s="323">
        <v>0.36971172573967204</v>
      </c>
      <c r="Z110" s="323">
        <v>0.42390589074188645</v>
      </c>
      <c r="AA110" s="323">
        <v>0.91220939940990431</v>
      </c>
      <c r="AB110" s="323">
        <v>0.14170361368659745</v>
      </c>
      <c r="AC110" s="323">
        <v>1</v>
      </c>
      <c r="AD110" s="323">
        <v>0.35735886068206557</v>
      </c>
      <c r="AE110" s="323">
        <v>0.68587470449172583</v>
      </c>
      <c r="AF110" s="322">
        <v>0.52285638789800504</v>
      </c>
      <c r="AG110" s="321">
        <v>0.53897776708709022</v>
      </c>
      <c r="AH110" s="141">
        <v>3</v>
      </c>
      <c r="AI110" s="246"/>
      <c r="AJ110" s="246"/>
    </row>
    <row r="111" spans="2:36">
      <c r="B111" s="329" t="s">
        <v>103</v>
      </c>
      <c r="C111" s="327">
        <v>2.6614064750454003</v>
      </c>
      <c r="D111" s="328">
        <v>3.2876197632913771</v>
      </c>
      <c r="E111" s="328">
        <v>7.6711127810132131</v>
      </c>
      <c r="F111" s="328">
        <v>0.50097063059678126</v>
      </c>
      <c r="G111" s="577">
        <v>12.242469785208842</v>
      </c>
      <c r="H111" s="328">
        <v>81.658212787275346</v>
      </c>
      <c r="I111" s="327">
        <v>8.310249307479225</v>
      </c>
      <c r="J111" s="327">
        <v>15.235457063711912</v>
      </c>
      <c r="K111" s="327">
        <v>3.095628822915113</v>
      </c>
      <c r="L111" s="326">
        <v>29.263612377068842</v>
      </c>
      <c r="M111" s="325">
        <v>2.6614064750454003</v>
      </c>
      <c r="N111" s="325">
        <v>3.2876197632913771</v>
      </c>
      <c r="O111" s="325">
        <v>1.9722083321535511</v>
      </c>
      <c r="P111" s="325">
        <v>0.79421378734591641</v>
      </c>
      <c r="Q111" s="325">
        <v>2.3047457012434567</v>
      </c>
      <c r="R111" s="325">
        <v>81.658212787275346</v>
      </c>
      <c r="S111" s="325">
        <v>2.0255269111983183</v>
      </c>
      <c r="T111" s="325">
        <v>2.4790492943544318</v>
      </c>
      <c r="U111" s="325">
        <v>3.095628822915113</v>
      </c>
      <c r="V111" s="324">
        <v>29.263612377068842</v>
      </c>
      <c r="W111" s="323">
        <v>0.49263923415624788</v>
      </c>
      <c r="X111" s="323">
        <v>0.47766375477487633</v>
      </c>
      <c r="Y111" s="323">
        <v>0.75896362322787581</v>
      </c>
      <c r="Z111" s="323">
        <v>0.34365877996879018</v>
      </c>
      <c r="AA111" s="323">
        <v>0.63609670868349388</v>
      </c>
      <c r="AB111" s="323">
        <v>0.31648868952970632</v>
      </c>
      <c r="AC111" s="323">
        <v>0.5237308312787512</v>
      </c>
      <c r="AD111" s="323">
        <v>0.40251385207026041</v>
      </c>
      <c r="AE111" s="323">
        <v>0.45155776020687255</v>
      </c>
      <c r="AF111" s="322">
        <v>0.2423975906825511</v>
      </c>
      <c r="AG111" s="321">
        <v>0.46707349889267957</v>
      </c>
      <c r="AH111" s="141">
        <v>3</v>
      </c>
      <c r="AI111" s="246"/>
      <c r="AJ111" s="246"/>
    </row>
    <row r="112" spans="2:36">
      <c r="B112" s="329" t="s">
        <v>104</v>
      </c>
      <c r="C112" s="327">
        <v>2.4475144131404329</v>
      </c>
      <c r="D112" s="328">
        <v>1.686065484607854</v>
      </c>
      <c r="E112" s="328">
        <v>6.6354835200696174</v>
      </c>
      <c r="F112" s="328">
        <v>0.97900576525617311</v>
      </c>
      <c r="G112" s="577">
        <v>5.7652561731752421</v>
      </c>
      <c r="H112" s="328">
        <v>88.273686500598274</v>
      </c>
      <c r="I112" s="327">
        <v>19.607843137254903</v>
      </c>
      <c r="J112" s="327">
        <v>15.686274509803921</v>
      </c>
      <c r="K112" s="327">
        <v>2.4943876278373662</v>
      </c>
      <c r="L112" s="326">
        <v>20.547945205479451</v>
      </c>
      <c r="M112" s="325">
        <v>2.4475144131404329</v>
      </c>
      <c r="N112" s="325">
        <v>1.686065484607854</v>
      </c>
      <c r="O112" s="325">
        <v>1.8791330241277422</v>
      </c>
      <c r="P112" s="325">
        <v>0.99295236933725173</v>
      </c>
      <c r="Q112" s="325">
        <v>1.793106988394914</v>
      </c>
      <c r="R112" s="325">
        <v>88.273686500598274</v>
      </c>
      <c r="S112" s="325">
        <v>2.6965590889371929</v>
      </c>
      <c r="T112" s="325">
        <v>2.5032637112775844</v>
      </c>
      <c r="U112" s="325">
        <v>2.4943876278373662</v>
      </c>
      <c r="V112" s="324">
        <v>20.547945205479451</v>
      </c>
      <c r="W112" s="323">
        <v>0.43637480349484126</v>
      </c>
      <c r="X112" s="323">
        <v>0.24497126436781611</v>
      </c>
      <c r="Y112" s="323">
        <v>0.67548423371910105</v>
      </c>
      <c r="Z112" s="323">
        <v>0.60123166773110115</v>
      </c>
      <c r="AA112" s="323">
        <v>0.75300310376965041</v>
      </c>
      <c r="AB112" s="323">
        <v>0.25199126087284279</v>
      </c>
      <c r="AC112" s="323">
        <v>0.36594870766932952</v>
      </c>
      <c r="AD112" s="323">
        <v>0.39667783310737542</v>
      </c>
      <c r="AE112" s="323">
        <v>0.55807765860147995</v>
      </c>
      <c r="AF112" s="322">
        <v>0.46803652968036535</v>
      </c>
      <c r="AG112" s="321">
        <v>0.47486308903953511</v>
      </c>
      <c r="AH112" s="141">
        <v>3</v>
      </c>
      <c r="AI112" s="246"/>
      <c r="AJ112" s="246"/>
    </row>
    <row r="113" spans="2:36">
      <c r="B113" s="329" t="s">
        <v>105</v>
      </c>
      <c r="C113" s="327">
        <v>1.4524328249818446</v>
      </c>
      <c r="D113" s="328">
        <v>0</v>
      </c>
      <c r="E113" s="328">
        <v>5.083514887436456</v>
      </c>
      <c r="F113" s="328">
        <v>1.0893246187363836</v>
      </c>
      <c r="G113" s="577">
        <v>7.9883805374001451</v>
      </c>
      <c r="H113" s="328">
        <v>39.578794480755263</v>
      </c>
      <c r="I113" s="327">
        <v>0</v>
      </c>
      <c r="J113" s="327">
        <v>0</v>
      </c>
      <c r="K113" s="327">
        <v>0.99502487562189046</v>
      </c>
      <c r="L113" s="326">
        <v>22.727272727272727</v>
      </c>
      <c r="M113" s="325">
        <v>1.4524328249818446</v>
      </c>
      <c r="N113" s="325">
        <v>0</v>
      </c>
      <c r="O113" s="325">
        <v>1.7194439891387532</v>
      </c>
      <c r="P113" s="325">
        <v>1.0289298649976806</v>
      </c>
      <c r="Q113" s="325">
        <v>1.9990312422800163</v>
      </c>
      <c r="R113" s="325">
        <v>39.578794480755263</v>
      </c>
      <c r="S113" s="325">
        <v>0</v>
      </c>
      <c r="T113" s="325">
        <v>0</v>
      </c>
      <c r="U113" s="325">
        <v>0.99502487562189046</v>
      </c>
      <c r="V113" s="324">
        <v>22.727272727272727</v>
      </c>
      <c r="W113" s="323">
        <v>0.17461801588545947</v>
      </c>
      <c r="X113" s="323">
        <v>0</v>
      </c>
      <c r="Y113" s="323">
        <v>0.53225888819105105</v>
      </c>
      <c r="Z113" s="323">
        <v>0.64785989340756633</v>
      </c>
      <c r="AA113" s="323">
        <v>0.70595063964221416</v>
      </c>
      <c r="AB113" s="323">
        <v>0.7267411367099188</v>
      </c>
      <c r="AC113" s="323">
        <v>1</v>
      </c>
      <c r="AD113" s="323">
        <v>1</v>
      </c>
      <c r="AE113" s="323">
        <v>0.82371475953565509</v>
      </c>
      <c r="AF113" s="322">
        <v>0.41161616161616166</v>
      </c>
      <c r="AG113" s="321">
        <v>0.59990596804149554</v>
      </c>
      <c r="AH113" s="141">
        <v>1</v>
      </c>
      <c r="AI113" s="246"/>
      <c r="AJ113" s="246"/>
    </row>
    <row r="114" spans="2:36">
      <c r="B114" s="329" t="s">
        <v>106</v>
      </c>
      <c r="C114" s="327">
        <v>2.200956937799043</v>
      </c>
      <c r="D114" s="328">
        <v>3.5406698564593304</v>
      </c>
      <c r="E114" s="328">
        <v>3.7320574162679425</v>
      </c>
      <c r="F114" s="328">
        <v>0.38277511961722488</v>
      </c>
      <c r="G114" s="577">
        <v>2.2966507177033493</v>
      </c>
      <c r="H114" s="328">
        <v>67.081339712918663</v>
      </c>
      <c r="I114" s="327">
        <v>12.658227848101266</v>
      </c>
      <c r="J114" s="327">
        <v>12.658227848101266</v>
      </c>
      <c r="K114" s="327">
        <v>4.4748618057383522</v>
      </c>
      <c r="L114" s="326">
        <v>18.791946308724832</v>
      </c>
      <c r="M114" s="325">
        <v>2.200956937799043</v>
      </c>
      <c r="N114" s="325">
        <v>3.5406698564593304</v>
      </c>
      <c r="O114" s="325">
        <v>1.5511344336508293</v>
      </c>
      <c r="P114" s="325">
        <v>0.72607458222449084</v>
      </c>
      <c r="Q114" s="325">
        <v>1.3193650752921149</v>
      </c>
      <c r="R114" s="325">
        <v>67.081339712918663</v>
      </c>
      <c r="S114" s="325">
        <v>2.3305457683800563</v>
      </c>
      <c r="T114" s="325">
        <v>2.3305457683800563</v>
      </c>
      <c r="U114" s="325">
        <v>4.4748618057383522</v>
      </c>
      <c r="V114" s="324">
        <v>18.791946308724832</v>
      </c>
      <c r="W114" s="323">
        <v>0.37151771692581914</v>
      </c>
      <c r="X114" s="323">
        <v>0.51442982456140351</v>
      </c>
      <c r="Y114" s="323">
        <v>0.38130178432920725</v>
      </c>
      <c r="Z114" s="323">
        <v>0.25534773509216319</v>
      </c>
      <c r="AA114" s="323">
        <v>0.86125030608497311</v>
      </c>
      <c r="AB114" s="323">
        <v>0.45860562202693056</v>
      </c>
      <c r="AC114" s="323">
        <v>0.45201068934871474</v>
      </c>
      <c r="AD114" s="323">
        <v>0.43830531450324905</v>
      </c>
      <c r="AE114" s="323">
        <v>0.20720365008335531</v>
      </c>
      <c r="AF114" s="322">
        <v>0.51349739000745709</v>
      </c>
      <c r="AG114" s="321">
        <v>0.44392720656551093</v>
      </c>
      <c r="AH114" s="141">
        <v>2</v>
      </c>
      <c r="AI114" s="246"/>
      <c r="AJ114" s="246"/>
    </row>
    <row r="115" spans="2:36">
      <c r="B115" s="425" t="s">
        <v>107</v>
      </c>
      <c r="C115" s="327">
        <v>2.8700287002870031</v>
      </c>
      <c r="D115" s="580">
        <v>6.1500615006150063</v>
      </c>
      <c r="E115" s="580">
        <v>6.1500615006150063</v>
      </c>
      <c r="F115" s="580">
        <v>1.2300123001230012</v>
      </c>
      <c r="G115" s="581">
        <v>6.1500615006150063</v>
      </c>
      <c r="H115" s="580">
        <v>40.59040590405904</v>
      </c>
      <c r="I115" s="327">
        <v>0</v>
      </c>
      <c r="J115" s="327">
        <v>0</v>
      </c>
      <c r="K115" s="327">
        <v>4.4742729306487696</v>
      </c>
      <c r="L115" s="326">
        <v>13.953488372093023</v>
      </c>
      <c r="M115" s="325">
        <v>2.8700287002870031</v>
      </c>
      <c r="N115" s="325">
        <v>6.1500615006150063</v>
      </c>
      <c r="O115" s="325">
        <v>1.832144906618008</v>
      </c>
      <c r="P115" s="325">
        <v>1.071444841185482</v>
      </c>
      <c r="Q115" s="325">
        <v>1.832144906618008</v>
      </c>
      <c r="R115" s="325">
        <v>40.59040590405904</v>
      </c>
      <c r="S115" s="325">
        <v>0</v>
      </c>
      <c r="T115" s="325">
        <v>0</v>
      </c>
      <c r="U115" s="325">
        <v>4.4742729306487696</v>
      </c>
      <c r="V115" s="324">
        <v>13.953488372093023</v>
      </c>
      <c r="W115" s="323">
        <v>0.54751743123375207</v>
      </c>
      <c r="X115" s="323">
        <v>0.89355268552685529</v>
      </c>
      <c r="Y115" s="323">
        <v>0.63334051754905629</v>
      </c>
      <c r="Z115" s="323">
        <v>0.70296094666110787</v>
      </c>
      <c r="AA115" s="323">
        <v>0.74408317223100429</v>
      </c>
      <c r="AB115" s="323">
        <v>0.71687845137090767</v>
      </c>
      <c r="AC115" s="323">
        <v>1</v>
      </c>
      <c r="AD115" s="323">
        <v>1</v>
      </c>
      <c r="AE115" s="323">
        <v>0.20730797912005972</v>
      </c>
      <c r="AF115" s="322">
        <v>0.63875968992248067</v>
      </c>
      <c r="AG115" s="321">
        <v>0.70752766477463502</v>
      </c>
      <c r="AH115" s="141">
        <v>1</v>
      </c>
      <c r="AI115" s="246"/>
      <c r="AJ115" s="246"/>
    </row>
    <row r="116" spans="2:36">
      <c r="B116" s="329" t="s">
        <v>108</v>
      </c>
      <c r="C116" s="327">
        <v>1.3600155430347776</v>
      </c>
      <c r="D116" s="328">
        <v>3.4971828249465711</v>
      </c>
      <c r="E116" s="328">
        <v>3.302894890227317</v>
      </c>
      <c r="F116" s="328">
        <v>0.77715173887701583</v>
      </c>
      <c r="G116" s="577">
        <v>2.3314552166310474</v>
      </c>
      <c r="H116" s="328">
        <v>59.840683893530212</v>
      </c>
      <c r="I116" s="327">
        <v>14.925373134328359</v>
      </c>
      <c r="J116" s="327">
        <v>29.850746268656717</v>
      </c>
      <c r="K116" s="327">
        <v>3.6939313984168862</v>
      </c>
      <c r="L116" s="326">
        <v>21.978021978021978</v>
      </c>
      <c r="M116" s="325">
        <v>1.3600155430347776</v>
      </c>
      <c r="N116" s="325">
        <v>3.4971828249465711</v>
      </c>
      <c r="O116" s="325">
        <v>1.4892407720426797</v>
      </c>
      <c r="P116" s="325">
        <v>0.91939458391614948</v>
      </c>
      <c r="Q116" s="325">
        <v>1.325996443596025</v>
      </c>
      <c r="R116" s="325">
        <v>59.840683893530212</v>
      </c>
      <c r="S116" s="325">
        <v>2.4621153689901361</v>
      </c>
      <c r="T116" s="325">
        <v>3.102070980660355</v>
      </c>
      <c r="U116" s="325">
        <v>3.6939313984168862</v>
      </c>
      <c r="V116" s="324">
        <v>21.978021978021978</v>
      </c>
      <c r="W116" s="323">
        <v>0.15030759638828009</v>
      </c>
      <c r="X116" s="323">
        <v>0.50811152127452885</v>
      </c>
      <c r="Y116" s="323">
        <v>0.32578926231769484</v>
      </c>
      <c r="Z116" s="323">
        <v>0.5058979332419431</v>
      </c>
      <c r="AA116" s="323">
        <v>0.85973507796905801</v>
      </c>
      <c r="AB116" s="323">
        <v>0.52919825112307683</v>
      </c>
      <c r="AC116" s="323">
        <v>0.42107427277231008</v>
      </c>
      <c r="AD116" s="323">
        <v>0.25235676230389764</v>
      </c>
      <c r="AE116" s="323">
        <v>0.34555848724714172</v>
      </c>
      <c r="AF116" s="322">
        <v>0.43101343101343104</v>
      </c>
      <c r="AG116" s="321">
        <v>0.43009720121888473</v>
      </c>
      <c r="AH116" s="141">
        <v>2</v>
      </c>
      <c r="AI116" s="246"/>
      <c r="AJ116" s="246"/>
    </row>
    <row r="117" spans="2:36">
      <c r="B117" s="329" t="s">
        <v>109</v>
      </c>
      <c r="C117" s="327">
        <v>2.4576062914721062</v>
      </c>
      <c r="D117" s="328">
        <v>0</v>
      </c>
      <c r="E117" s="328">
        <v>2.7033669206193167</v>
      </c>
      <c r="F117" s="328">
        <v>0.98304251658884234</v>
      </c>
      <c r="G117" s="577">
        <v>5.652494470385844</v>
      </c>
      <c r="H117" s="328">
        <v>11.550749569918899</v>
      </c>
      <c r="I117" s="327">
        <v>0</v>
      </c>
      <c r="J117" s="327">
        <v>0</v>
      </c>
      <c r="K117" s="327">
        <v>0</v>
      </c>
      <c r="L117" s="326">
        <v>19.230769230769234</v>
      </c>
      <c r="M117" s="325">
        <v>2.4576062914721062</v>
      </c>
      <c r="N117" s="325">
        <v>0</v>
      </c>
      <c r="O117" s="325">
        <v>1.393055219329246</v>
      </c>
      <c r="P117" s="325">
        <v>0.99431525038830582</v>
      </c>
      <c r="Q117" s="325">
        <v>1.7813395705112534</v>
      </c>
      <c r="R117" s="325">
        <v>11.550749569918899</v>
      </c>
      <c r="S117" s="325">
        <v>0</v>
      </c>
      <c r="T117" s="325">
        <v>0</v>
      </c>
      <c r="U117" s="325">
        <v>0</v>
      </c>
      <c r="V117" s="324">
        <v>19.230769230769234</v>
      </c>
      <c r="W117" s="323">
        <v>0.43902947793006203</v>
      </c>
      <c r="X117" s="323">
        <v>0</v>
      </c>
      <c r="Y117" s="323">
        <v>0.23952028947846443</v>
      </c>
      <c r="Z117" s="323">
        <v>0.60299801427780153</v>
      </c>
      <c r="AA117" s="323">
        <v>0.75569188858929792</v>
      </c>
      <c r="AB117" s="323">
        <v>1</v>
      </c>
      <c r="AC117" s="323">
        <v>1</v>
      </c>
      <c r="AD117" s="323">
        <v>1</v>
      </c>
      <c r="AE117" s="323">
        <v>1</v>
      </c>
      <c r="AF117" s="322">
        <v>0.50213675213675213</v>
      </c>
      <c r="AG117" s="321">
        <v>0.65330656949917087</v>
      </c>
      <c r="AH117" s="141">
        <v>1</v>
      </c>
      <c r="AI117" s="246"/>
      <c r="AJ117" s="246"/>
    </row>
    <row r="118" spans="2:36">
      <c r="B118" s="329" t="s">
        <v>110</v>
      </c>
      <c r="C118" s="327">
        <v>2.9255507839724886</v>
      </c>
      <c r="D118" s="328">
        <v>2.2870211549456831</v>
      </c>
      <c r="E118" s="328">
        <v>6.1056787403020705</v>
      </c>
      <c r="F118" s="328">
        <v>0.45490019322824721</v>
      </c>
      <c r="G118" s="577">
        <v>3.576600601803742</v>
      </c>
      <c r="H118" s="328">
        <v>70.567957498132415</v>
      </c>
      <c r="I118" s="327">
        <v>9.1907071738575432</v>
      </c>
      <c r="J118" s="327">
        <v>11.48838396732193</v>
      </c>
      <c r="K118" s="327">
        <v>2.3080172689149228</v>
      </c>
      <c r="L118" s="326">
        <v>20.343804105861981</v>
      </c>
      <c r="M118" s="325">
        <v>2.9255507839724886</v>
      </c>
      <c r="N118" s="325">
        <v>2.2870211549456831</v>
      </c>
      <c r="O118" s="325">
        <v>1.8277269537906788</v>
      </c>
      <c r="P118" s="325">
        <v>0.76908092581869147</v>
      </c>
      <c r="Q118" s="325">
        <v>1.5292910554651711</v>
      </c>
      <c r="R118" s="325">
        <v>70.567957498132415</v>
      </c>
      <c r="S118" s="325">
        <v>2.0946733616486064</v>
      </c>
      <c r="T118" s="325">
        <v>2.2564184773107296</v>
      </c>
      <c r="U118" s="325">
        <v>2.3080172689149228</v>
      </c>
      <c r="V118" s="324">
        <v>20.343804105861981</v>
      </c>
      <c r="W118" s="323">
        <v>0.56212254747732149</v>
      </c>
      <c r="X118" s="323">
        <v>0.33228511530398319</v>
      </c>
      <c r="Y118" s="323">
        <v>0.62937804874044667</v>
      </c>
      <c r="Z118" s="323">
        <v>0.3110856195062694</v>
      </c>
      <c r="AA118" s="323">
        <v>0.81328347136223611</v>
      </c>
      <c r="AB118" s="323">
        <v>0.42461291166324289</v>
      </c>
      <c r="AC118" s="323">
        <v>0.50747218653109849</v>
      </c>
      <c r="AD118" s="323">
        <v>0.45617104621674937</v>
      </c>
      <c r="AE118" s="323">
        <v>0.59109627385723951</v>
      </c>
      <c r="AF118" s="322">
        <v>0.47332151592601762</v>
      </c>
      <c r="AG118" s="321">
        <v>0.5109708839739735</v>
      </c>
      <c r="AH118" s="141">
        <v>3</v>
      </c>
      <c r="AI118" s="246"/>
      <c r="AJ118" s="246"/>
    </row>
    <row r="119" spans="2:36">
      <c r="B119" s="329" t="s">
        <v>111</v>
      </c>
      <c r="C119" s="327">
        <v>1.2353667862815461</v>
      </c>
      <c r="D119" s="328">
        <v>3.5884463791987766</v>
      </c>
      <c r="E119" s="328">
        <v>2.0589446438025765</v>
      </c>
      <c r="F119" s="328">
        <v>0.70592387787516919</v>
      </c>
      <c r="G119" s="577">
        <v>17.76575092652509</v>
      </c>
      <c r="H119" s="328">
        <v>66.239190540620044</v>
      </c>
      <c r="I119" s="327">
        <v>21.505376344086024</v>
      </c>
      <c r="J119" s="327">
        <v>10.752688172043012</v>
      </c>
      <c r="K119" s="327">
        <v>2.2671782350889429</v>
      </c>
      <c r="L119" s="326">
        <v>21.160822249093105</v>
      </c>
      <c r="M119" s="325">
        <v>1.2353667862815461</v>
      </c>
      <c r="N119" s="325">
        <v>3.5884463791987766</v>
      </c>
      <c r="O119" s="325">
        <v>1.2721790033201501</v>
      </c>
      <c r="P119" s="325">
        <v>0.89040165259989368</v>
      </c>
      <c r="Q119" s="325">
        <v>2.6093230838756707</v>
      </c>
      <c r="R119" s="325">
        <v>66.239190540620044</v>
      </c>
      <c r="S119" s="325">
        <v>2.780880642628524</v>
      </c>
      <c r="T119" s="325">
        <v>2.207186428753261</v>
      </c>
      <c r="U119" s="325">
        <v>2.2671782350889429</v>
      </c>
      <c r="V119" s="324">
        <v>21.160822249093105</v>
      </c>
      <c r="W119" s="323">
        <v>0.11751866879129075</v>
      </c>
      <c r="X119" s="323">
        <v>0.52137135517775557</v>
      </c>
      <c r="Y119" s="323">
        <v>0.13110622206788908</v>
      </c>
      <c r="Z119" s="323">
        <v>0.46832197305848999</v>
      </c>
      <c r="AA119" s="323">
        <v>0.56650259288629934</v>
      </c>
      <c r="AB119" s="323">
        <v>0.46681613853905557</v>
      </c>
      <c r="AC119" s="323">
        <v>0.34612188825763601</v>
      </c>
      <c r="AD119" s="323">
        <v>0.46803667031477764</v>
      </c>
      <c r="AE119" s="323">
        <v>0.59833158935007569</v>
      </c>
      <c r="AF119" s="322">
        <v>0.45216982399570071</v>
      </c>
      <c r="AG119" s="321">
        <v>0.41028318069185293</v>
      </c>
      <c r="AH119" s="141">
        <v>2</v>
      </c>
      <c r="AI119" s="246"/>
      <c r="AJ119" s="246"/>
    </row>
    <row r="120" spans="2:36">
      <c r="B120" s="329" t="s">
        <v>112</v>
      </c>
      <c r="C120" s="327">
        <v>3.0998140111593306</v>
      </c>
      <c r="D120" s="328">
        <v>4.3397396156230625</v>
      </c>
      <c r="E120" s="328">
        <v>3.4097954122752636</v>
      </c>
      <c r="F120" s="328">
        <v>1.5499070055796653</v>
      </c>
      <c r="G120" s="577">
        <v>0.61996280223186606</v>
      </c>
      <c r="H120" s="328">
        <v>80.905145691258525</v>
      </c>
      <c r="I120" s="327">
        <v>23.255813953488371</v>
      </c>
      <c r="J120" s="327">
        <v>69.767441860465112</v>
      </c>
      <c r="K120" s="327">
        <v>1.7167381974248925</v>
      </c>
      <c r="L120" s="326">
        <v>22.140221402214021</v>
      </c>
      <c r="M120" s="325">
        <v>3.0998140111593306</v>
      </c>
      <c r="N120" s="325">
        <v>4.3397396156230625</v>
      </c>
      <c r="O120" s="325">
        <v>1.5051372615029011</v>
      </c>
      <c r="P120" s="325">
        <v>1.157271382298185</v>
      </c>
      <c r="Q120" s="325">
        <v>0.85268484497232289</v>
      </c>
      <c r="R120" s="325">
        <v>80.905145691258525</v>
      </c>
      <c r="S120" s="325">
        <v>2.8543716208189442</v>
      </c>
      <c r="T120" s="325">
        <v>4.1167162436237827</v>
      </c>
      <c r="U120" s="325">
        <v>1.7167381974248925</v>
      </c>
      <c r="V120" s="324">
        <v>22.140221402214021</v>
      </c>
      <c r="W120" s="323">
        <v>0.60796259023329502</v>
      </c>
      <c r="X120" s="323">
        <v>0.63052800165323408</v>
      </c>
      <c r="Y120" s="323">
        <v>0.34004684860582168</v>
      </c>
      <c r="Z120" s="323">
        <v>0.81419546297668388</v>
      </c>
      <c r="AA120" s="323">
        <v>0.96788395599178645</v>
      </c>
      <c r="AB120" s="323">
        <v>0.32383070212078646</v>
      </c>
      <c r="AC120" s="323">
        <v>0.32884169963226956</v>
      </c>
      <c r="AD120" s="323">
        <v>7.8128191625629548E-3</v>
      </c>
      <c r="AE120" s="323">
        <v>0.69585121602288991</v>
      </c>
      <c r="AF120" s="322">
        <v>0.42681426814268147</v>
      </c>
      <c r="AG120" s="321">
        <v>0.5161882396751073</v>
      </c>
      <c r="AH120" s="141">
        <v>3</v>
      </c>
      <c r="AI120" s="246"/>
      <c r="AJ120" s="246"/>
    </row>
    <row r="121" spans="2:36">
      <c r="B121" s="329" t="s">
        <v>113</v>
      </c>
      <c r="C121" s="327">
        <v>2.6086956521739131</v>
      </c>
      <c r="D121" s="328">
        <v>0</v>
      </c>
      <c r="E121" s="328">
        <v>4.5652173913043486</v>
      </c>
      <c r="F121" s="328">
        <v>0.86956521739130443</v>
      </c>
      <c r="G121" s="577">
        <v>30</v>
      </c>
      <c r="H121" s="328">
        <v>53.260869565217391</v>
      </c>
      <c r="I121" s="327">
        <v>11.111111111111111</v>
      </c>
      <c r="J121" s="327">
        <v>11.111111111111111</v>
      </c>
      <c r="K121" s="327">
        <v>2.7085590465872156</v>
      </c>
      <c r="L121" s="326">
        <v>25</v>
      </c>
      <c r="M121" s="325">
        <v>2.6086956521739131</v>
      </c>
      <c r="N121" s="325">
        <v>0</v>
      </c>
      <c r="O121" s="325">
        <v>1.6589010715834436</v>
      </c>
      <c r="P121" s="325">
        <v>0.9544812172391357</v>
      </c>
      <c r="Q121" s="325">
        <v>3.1072325059538586</v>
      </c>
      <c r="R121" s="325">
        <v>53.260869565217391</v>
      </c>
      <c r="S121" s="325">
        <v>2.231443166940565</v>
      </c>
      <c r="T121" s="325">
        <v>2.231443166940565</v>
      </c>
      <c r="U121" s="325">
        <v>2.7085590465872156</v>
      </c>
      <c r="V121" s="324">
        <v>25</v>
      </c>
      <c r="W121" s="323">
        <v>0.47877362169665055</v>
      </c>
      <c r="X121" s="323">
        <v>0</v>
      </c>
      <c r="Y121" s="323">
        <v>0.47795785063557095</v>
      </c>
      <c r="Z121" s="323">
        <v>0.55137156687817834</v>
      </c>
      <c r="AA121" s="323">
        <v>0.45273325887614257</v>
      </c>
      <c r="AB121" s="323">
        <v>0.59334801931898118</v>
      </c>
      <c r="AC121" s="323">
        <v>0.47531302778951884</v>
      </c>
      <c r="AD121" s="323">
        <v>0.46219045132515213</v>
      </c>
      <c r="AE121" s="323">
        <v>0.52013362224629833</v>
      </c>
      <c r="AF121" s="322">
        <v>0.3527777777777778</v>
      </c>
      <c r="AG121" s="321">
        <v>0.43771987809361584</v>
      </c>
      <c r="AH121" s="141">
        <v>2</v>
      </c>
      <c r="AI121" s="246"/>
      <c r="AJ121" s="246"/>
    </row>
    <row r="122" spans="2:36">
      <c r="B122" s="329" t="s">
        <v>114</v>
      </c>
      <c r="C122" s="327">
        <v>2.9629629629629628</v>
      </c>
      <c r="D122" s="328">
        <v>1.4814814814814814</v>
      </c>
      <c r="E122" s="328">
        <v>2.9629629629629628</v>
      </c>
      <c r="F122" s="328">
        <v>0.7407407407407407</v>
      </c>
      <c r="G122" s="577">
        <v>25.555555555555557</v>
      </c>
      <c r="H122" s="328">
        <v>51.111111111111114</v>
      </c>
      <c r="I122" s="327">
        <v>0</v>
      </c>
      <c r="J122" s="327">
        <v>0</v>
      </c>
      <c r="K122" s="327">
        <v>2.8409090909090908</v>
      </c>
      <c r="L122" s="326">
        <v>29.069767441860463</v>
      </c>
      <c r="M122" s="325">
        <v>2.9629629629629628</v>
      </c>
      <c r="N122" s="325">
        <v>1.4814814814814814</v>
      </c>
      <c r="O122" s="325">
        <v>1.4362897933545891</v>
      </c>
      <c r="P122" s="325">
        <v>0.90480587219830222</v>
      </c>
      <c r="Q122" s="325">
        <v>2.945518640801204</v>
      </c>
      <c r="R122" s="325">
        <v>51.111111111111114</v>
      </c>
      <c r="S122" s="325">
        <v>0</v>
      </c>
      <c r="T122" s="325">
        <v>0</v>
      </c>
      <c r="U122" s="325">
        <v>2.8409090909090908</v>
      </c>
      <c r="V122" s="324">
        <v>29.069767441860463</v>
      </c>
      <c r="W122" s="323">
        <v>0.57196384281083856</v>
      </c>
      <c r="X122" s="323">
        <v>0.21524691358024689</v>
      </c>
      <c r="Y122" s="323">
        <v>0.278297446619935</v>
      </c>
      <c r="Z122" s="323">
        <v>0.48699039868953492</v>
      </c>
      <c r="AA122" s="323">
        <v>0.48968391279595674</v>
      </c>
      <c r="AB122" s="323">
        <v>0.61430704637156752</v>
      </c>
      <c r="AC122" s="323">
        <v>1</v>
      </c>
      <c r="AD122" s="323">
        <v>1</v>
      </c>
      <c r="AE122" s="323">
        <v>0.49668560606060613</v>
      </c>
      <c r="AF122" s="322">
        <v>0.24741602067183469</v>
      </c>
      <c r="AG122" s="321">
        <v>0.54330459698144218</v>
      </c>
      <c r="AH122" s="141">
        <v>3</v>
      </c>
      <c r="AI122" s="246"/>
      <c r="AJ122" s="246"/>
    </row>
    <row r="123" spans="2:36">
      <c r="B123" s="329" t="s">
        <v>115</v>
      </c>
      <c r="C123" s="327">
        <v>3.0538589672404219</v>
      </c>
      <c r="D123" s="328">
        <v>0</v>
      </c>
      <c r="E123" s="328">
        <v>5.8300943920044421</v>
      </c>
      <c r="F123" s="328">
        <v>0.83287062742920603</v>
      </c>
      <c r="G123" s="577">
        <v>56.912826207662405</v>
      </c>
      <c r="H123" s="328">
        <v>38.034425319267072</v>
      </c>
      <c r="I123" s="327">
        <v>20.408163265306122</v>
      </c>
      <c r="J123" s="327">
        <v>20.408163265306122</v>
      </c>
      <c r="K123" s="327">
        <v>0.61199510403916768</v>
      </c>
      <c r="L123" s="326">
        <v>9.6618357487922708</v>
      </c>
      <c r="M123" s="325">
        <v>3.0538589672404219</v>
      </c>
      <c r="N123" s="325">
        <v>0</v>
      </c>
      <c r="O123" s="325">
        <v>1.7998039284376612</v>
      </c>
      <c r="P123" s="325">
        <v>0.94086182746481573</v>
      </c>
      <c r="Q123" s="325">
        <v>3.8465382095694496</v>
      </c>
      <c r="R123" s="325">
        <v>38.034425319267072</v>
      </c>
      <c r="S123" s="325">
        <v>2.7327588325319843</v>
      </c>
      <c r="T123" s="325">
        <v>2.7327588325319843</v>
      </c>
      <c r="U123" s="325">
        <v>0.61199510403916768</v>
      </c>
      <c r="V123" s="324">
        <v>9.6618357487922708</v>
      </c>
      <c r="W123" s="323">
        <v>0.59587408933667863</v>
      </c>
      <c r="X123" s="323">
        <v>0</v>
      </c>
      <c r="Y123" s="323">
        <v>0.60433384357851927</v>
      </c>
      <c r="Z123" s="323">
        <v>0.53372031104962958</v>
      </c>
      <c r="AA123" s="323">
        <v>0.28380631393263422</v>
      </c>
      <c r="AB123" s="323">
        <v>0.74179793296206686</v>
      </c>
      <c r="AC123" s="323">
        <v>0.35743693638922652</v>
      </c>
      <c r="AD123" s="323">
        <v>0.34136624399165061</v>
      </c>
      <c r="AE123" s="323">
        <v>0.89157486740106073</v>
      </c>
      <c r="AF123" s="322">
        <v>0.74986580783682233</v>
      </c>
      <c r="AG123" s="321">
        <v>0.5084377174628274</v>
      </c>
      <c r="AH123" s="141">
        <v>3</v>
      </c>
      <c r="AI123" s="246"/>
      <c r="AJ123" s="246"/>
    </row>
    <row r="124" spans="2:36">
      <c r="B124" s="329" t="s">
        <v>116</v>
      </c>
      <c r="C124" s="327">
        <v>1.053001053001053</v>
      </c>
      <c r="D124" s="328">
        <v>3.1590031590031589</v>
      </c>
      <c r="E124" s="328">
        <v>2.2230022230022231</v>
      </c>
      <c r="F124" s="328">
        <v>0.58500058500058494</v>
      </c>
      <c r="G124" s="577">
        <v>2.925002925002925</v>
      </c>
      <c r="H124" s="328">
        <v>80.730080730080729</v>
      </c>
      <c r="I124" s="327">
        <v>26.785714285714285</v>
      </c>
      <c r="J124" s="327">
        <v>26.785714285714285</v>
      </c>
      <c r="K124" s="327">
        <v>1.8039687312086592</v>
      </c>
      <c r="L124" s="326">
        <v>8.695652173913043</v>
      </c>
      <c r="M124" s="325">
        <v>1.053001053001053</v>
      </c>
      <c r="N124" s="325">
        <v>3.1590031590031589</v>
      </c>
      <c r="O124" s="325">
        <v>1.3051085425202127</v>
      </c>
      <c r="P124" s="325">
        <v>0.83634493951865885</v>
      </c>
      <c r="Q124" s="325">
        <v>1.4301297297016837</v>
      </c>
      <c r="R124" s="325">
        <v>80.730080730080729</v>
      </c>
      <c r="S124" s="325">
        <v>2.9920424029428769</v>
      </c>
      <c r="T124" s="325">
        <v>2.9920424029428769</v>
      </c>
      <c r="U124" s="325">
        <v>1.8039687312086592</v>
      </c>
      <c r="V124" s="324">
        <v>8.695652173913043</v>
      </c>
      <c r="W124" s="323">
        <v>6.9547257118539055E-2</v>
      </c>
      <c r="X124" s="323">
        <v>0.45897683397683392</v>
      </c>
      <c r="Y124" s="323">
        <v>0.1606407773385978</v>
      </c>
      <c r="Z124" s="323">
        <v>0.39826238245579876</v>
      </c>
      <c r="AA124" s="323">
        <v>0.83594124301995854</v>
      </c>
      <c r="AB124" s="323">
        <v>0.32553749445844504</v>
      </c>
      <c r="AC124" s="323">
        <v>0.29647069108290458</v>
      </c>
      <c r="AD124" s="323">
        <v>0.27887521484629596</v>
      </c>
      <c r="AE124" s="323">
        <v>0.68039687312086594</v>
      </c>
      <c r="AF124" s="322">
        <v>0.77487922705314016</v>
      </c>
      <c r="AG124" s="321">
        <v>0.42089947974779196</v>
      </c>
      <c r="AH124" s="141">
        <v>2</v>
      </c>
      <c r="AI124" s="246"/>
      <c r="AJ124" s="246"/>
    </row>
    <row r="125" spans="2:36">
      <c r="B125" s="329" t="s">
        <v>117</v>
      </c>
      <c r="C125" s="327">
        <v>2.5284450063211126</v>
      </c>
      <c r="D125" s="328">
        <v>0</v>
      </c>
      <c r="E125" s="328">
        <v>3.4766118836915298</v>
      </c>
      <c r="F125" s="328">
        <v>0.94816687737041716</v>
      </c>
      <c r="G125" s="577">
        <v>10.429835651074589</v>
      </c>
      <c r="H125" s="328">
        <v>40.139064475347659</v>
      </c>
      <c r="I125" s="327">
        <v>0</v>
      </c>
      <c r="J125" s="327">
        <v>0</v>
      </c>
      <c r="K125" s="327">
        <v>1.9305019305019306</v>
      </c>
      <c r="L125" s="326">
        <v>20.134228187919462</v>
      </c>
      <c r="M125" s="325">
        <v>2.5284450063211126</v>
      </c>
      <c r="N125" s="325">
        <v>0</v>
      </c>
      <c r="O125" s="325">
        <v>1.5149050155122272</v>
      </c>
      <c r="P125" s="325">
        <v>0.98241486825529256</v>
      </c>
      <c r="Q125" s="325">
        <v>2.1848711076790477</v>
      </c>
      <c r="R125" s="325">
        <v>40.139064475347659</v>
      </c>
      <c r="S125" s="325">
        <v>0</v>
      </c>
      <c r="T125" s="325">
        <v>0</v>
      </c>
      <c r="U125" s="325">
        <v>1.9305019305019306</v>
      </c>
      <c r="V125" s="324">
        <v>20.134228187919462</v>
      </c>
      <c r="W125" s="323">
        <v>0.45766364286478473</v>
      </c>
      <c r="X125" s="323">
        <v>0</v>
      </c>
      <c r="Y125" s="323">
        <v>0.34880756247146183</v>
      </c>
      <c r="Z125" s="323">
        <v>0.58757465882883853</v>
      </c>
      <c r="AA125" s="323">
        <v>0.66348733852463682</v>
      </c>
      <c r="AB125" s="323">
        <v>0.72127879560318442</v>
      </c>
      <c r="AC125" s="323">
        <v>1</v>
      </c>
      <c r="AD125" s="323">
        <v>1</v>
      </c>
      <c r="AE125" s="323">
        <v>0.65797940797940802</v>
      </c>
      <c r="AF125" s="322">
        <v>0.47874720357941841</v>
      </c>
      <c r="AG125" s="321">
        <v>0.59134302537802685</v>
      </c>
      <c r="AH125" s="141">
        <v>1</v>
      </c>
      <c r="AI125" s="246"/>
      <c r="AJ125" s="246"/>
    </row>
    <row r="126" spans="2:36">
      <c r="B126" s="329" t="s">
        <v>118</v>
      </c>
      <c r="C126" s="327">
        <v>1.2822861329913904</v>
      </c>
      <c r="D126" s="328">
        <v>0</v>
      </c>
      <c r="E126" s="328">
        <v>4.0300421322586555</v>
      </c>
      <c r="F126" s="328">
        <v>0.54955119985345302</v>
      </c>
      <c r="G126" s="577">
        <v>1.8318373328448432</v>
      </c>
      <c r="H126" s="328">
        <v>42.681809855284854</v>
      </c>
      <c r="I126" s="327">
        <v>23.809523809523807</v>
      </c>
      <c r="J126" s="327">
        <v>11.904761904761903</v>
      </c>
      <c r="K126" s="327">
        <v>1.2531328320802004</v>
      </c>
      <c r="L126" s="326">
        <v>19.417475728155338</v>
      </c>
      <c r="M126" s="325">
        <v>1.2822861329913904</v>
      </c>
      <c r="N126" s="325">
        <v>0</v>
      </c>
      <c r="O126" s="325">
        <v>1.5913652201605537</v>
      </c>
      <c r="P126" s="325">
        <v>0.81909835449807433</v>
      </c>
      <c r="Q126" s="325">
        <v>1.2235704179149445</v>
      </c>
      <c r="R126" s="325">
        <v>42.681809855284854</v>
      </c>
      <c r="S126" s="325">
        <v>2.8768479133239397</v>
      </c>
      <c r="T126" s="325">
        <v>2.283355701981471</v>
      </c>
      <c r="U126" s="325">
        <v>1.2531328320802004</v>
      </c>
      <c r="V126" s="324">
        <v>19.417475728155338</v>
      </c>
      <c r="W126" s="323">
        <v>0.12986083009509566</v>
      </c>
      <c r="X126" s="323">
        <v>0</v>
      </c>
      <c r="Y126" s="323">
        <v>0.41738483974448864</v>
      </c>
      <c r="Z126" s="323">
        <v>0.37591014131933009</v>
      </c>
      <c r="AA126" s="323">
        <v>0.88313881409119521</v>
      </c>
      <c r="AB126" s="323">
        <v>0.69648835037704926</v>
      </c>
      <c r="AC126" s="323">
        <v>0.32355677101043412</v>
      </c>
      <c r="AD126" s="323">
        <v>0.44967879185089565</v>
      </c>
      <c r="AE126" s="323">
        <v>0.77798663324979123</v>
      </c>
      <c r="AF126" s="322">
        <v>0.49730312837108959</v>
      </c>
      <c r="AG126" s="321">
        <v>0.45145640702817702</v>
      </c>
      <c r="AH126" s="141">
        <v>2</v>
      </c>
      <c r="AI126" s="246"/>
      <c r="AJ126" s="246"/>
    </row>
    <row r="127" spans="2:36">
      <c r="B127" s="329" t="s">
        <v>119</v>
      </c>
      <c r="C127" s="327">
        <v>0.87270188503607171</v>
      </c>
      <c r="D127" s="328">
        <v>1.1636025133814289</v>
      </c>
      <c r="E127" s="328">
        <v>2.9090062834535724</v>
      </c>
      <c r="F127" s="328">
        <v>0.87270188503607171</v>
      </c>
      <c r="G127" s="577">
        <v>5.8180125669071447</v>
      </c>
      <c r="H127" s="328">
        <v>33.802653013730513</v>
      </c>
      <c r="I127" s="327">
        <v>8.5836909871244629</v>
      </c>
      <c r="J127" s="327">
        <v>21.459227467811157</v>
      </c>
      <c r="K127" s="327">
        <v>3.2545392257622474</v>
      </c>
      <c r="L127" s="326">
        <v>17.229953611663355</v>
      </c>
      <c r="M127" s="325">
        <v>0.87270188503607171</v>
      </c>
      <c r="N127" s="325">
        <v>1.1636025133814289</v>
      </c>
      <c r="O127" s="325">
        <v>1.4275178685439323</v>
      </c>
      <c r="P127" s="325">
        <v>0.9556274980343753</v>
      </c>
      <c r="Q127" s="325">
        <v>1.7985598116795627</v>
      </c>
      <c r="R127" s="325">
        <v>33.802653013730513</v>
      </c>
      <c r="S127" s="325">
        <v>2.0475036825966253</v>
      </c>
      <c r="T127" s="325">
        <v>2.7788900330416131</v>
      </c>
      <c r="U127" s="325">
        <v>3.2545392257622474</v>
      </c>
      <c r="V127" s="324">
        <v>17.229953611663355</v>
      </c>
      <c r="W127" s="323">
        <v>2.2119456647934469E-2</v>
      </c>
      <c r="X127" s="323">
        <v>0.1690617485067101</v>
      </c>
      <c r="Y127" s="323">
        <v>0.27042989352188396</v>
      </c>
      <c r="Z127" s="323">
        <v>0.55285719111710552</v>
      </c>
      <c r="AA127" s="323">
        <v>0.75175716616320742</v>
      </c>
      <c r="AB127" s="323">
        <v>0.78305551241835925</v>
      </c>
      <c r="AC127" s="323">
        <v>0.51856335678745635</v>
      </c>
      <c r="AD127" s="323">
        <v>0.33024796838711079</v>
      </c>
      <c r="AE127" s="323">
        <v>0.42340413383578857</v>
      </c>
      <c r="AF127" s="322">
        <v>0.55393564538693763</v>
      </c>
      <c r="AG127" s="321">
        <v>0.4322250453898594</v>
      </c>
      <c r="AH127" s="141">
        <v>2</v>
      </c>
      <c r="AI127" s="246"/>
      <c r="AJ127" s="246"/>
    </row>
    <row r="128" spans="2:36">
      <c r="B128" s="329" t="s">
        <v>120</v>
      </c>
      <c r="C128" s="327">
        <v>1.7596782302664655</v>
      </c>
      <c r="D128" s="328">
        <v>3.3517680576504105</v>
      </c>
      <c r="E128" s="328">
        <v>4.0221216691804926</v>
      </c>
      <c r="F128" s="328">
        <v>0.75414781297134237</v>
      </c>
      <c r="G128" s="577">
        <v>1.6758840288252053</v>
      </c>
      <c r="H128" s="328">
        <v>72.565778448131397</v>
      </c>
      <c r="I128" s="327">
        <v>26.490066225165563</v>
      </c>
      <c r="J128" s="327">
        <v>13.245033112582782</v>
      </c>
      <c r="K128" s="327">
        <v>0.70406007979347573</v>
      </c>
      <c r="L128" s="326">
        <v>13.333333333333334</v>
      </c>
      <c r="M128" s="325">
        <v>1.7596782302664655</v>
      </c>
      <c r="N128" s="325">
        <v>3.3517680576504105</v>
      </c>
      <c r="O128" s="325">
        <v>1.5903220039505674</v>
      </c>
      <c r="P128" s="325">
        <v>0.91023212408408538</v>
      </c>
      <c r="Q128" s="325">
        <v>1.1878127628430626</v>
      </c>
      <c r="R128" s="325">
        <v>72.565778448131397</v>
      </c>
      <c r="S128" s="325">
        <v>2.9809934012650081</v>
      </c>
      <c r="T128" s="325">
        <v>2.3660160305391673</v>
      </c>
      <c r="U128" s="325">
        <v>0.70406007979347573</v>
      </c>
      <c r="V128" s="324">
        <v>13.333333333333334</v>
      </c>
      <c r="W128" s="323">
        <v>0.25543909754557725</v>
      </c>
      <c r="X128" s="323">
        <v>0.4869839673761242</v>
      </c>
      <c r="Y128" s="323">
        <v>0.41644917749224919</v>
      </c>
      <c r="Z128" s="323">
        <v>0.49402303097433098</v>
      </c>
      <c r="AA128" s="323">
        <v>0.89130922505934529</v>
      </c>
      <c r="AB128" s="323">
        <v>0.40513519626816141</v>
      </c>
      <c r="AC128" s="323">
        <v>0.29906868117389035</v>
      </c>
      <c r="AD128" s="323">
        <v>0.42975647670814415</v>
      </c>
      <c r="AE128" s="323">
        <v>0.87526402252992253</v>
      </c>
      <c r="AF128" s="322">
        <v>0.65481481481481474</v>
      </c>
      <c r="AG128" s="321">
        <v>0.51683061182156365</v>
      </c>
      <c r="AH128" s="141">
        <v>3</v>
      </c>
      <c r="AI128" s="246"/>
      <c r="AJ128" s="246"/>
    </row>
    <row r="129" spans="2:36">
      <c r="B129" s="329" t="s">
        <v>121</v>
      </c>
      <c r="C129" s="327">
        <v>0.97513408093612863</v>
      </c>
      <c r="D129" s="328">
        <v>0</v>
      </c>
      <c r="E129" s="328">
        <v>2.681618722574354</v>
      </c>
      <c r="F129" s="328">
        <v>0.97513408093612863</v>
      </c>
      <c r="G129" s="577">
        <v>1.4627011214041932</v>
      </c>
      <c r="H129" s="328">
        <v>35.104826913700634</v>
      </c>
      <c r="I129" s="327">
        <v>76.923076923076934</v>
      </c>
      <c r="J129" s="327">
        <v>0</v>
      </c>
      <c r="K129" s="327">
        <v>0.77041602465331283</v>
      </c>
      <c r="L129" s="326">
        <v>4.3103448275862064</v>
      </c>
      <c r="M129" s="325">
        <v>0.97513408093612863</v>
      </c>
      <c r="N129" s="325">
        <v>0</v>
      </c>
      <c r="O129" s="325">
        <v>1.3893095137876947</v>
      </c>
      <c r="P129" s="325">
        <v>0.99164169366797583</v>
      </c>
      <c r="Q129" s="325">
        <v>1.1351463702514402</v>
      </c>
      <c r="R129" s="325">
        <v>35.104826913700634</v>
      </c>
      <c r="S129" s="325">
        <v>4.2529037028299017</v>
      </c>
      <c r="T129" s="325">
        <v>0</v>
      </c>
      <c r="U129" s="325">
        <v>0.77041602465331283</v>
      </c>
      <c r="V129" s="324">
        <v>4.3103448275862064</v>
      </c>
      <c r="W129" s="323">
        <v>4.906430505598345E-2</v>
      </c>
      <c r="X129" s="323">
        <v>0</v>
      </c>
      <c r="Y129" s="323">
        <v>0.23616076031309621</v>
      </c>
      <c r="Z129" s="323">
        <v>0.59953298137804101</v>
      </c>
      <c r="AA129" s="323">
        <v>0.90334318172732231</v>
      </c>
      <c r="AB129" s="323">
        <v>0.77035999402441413</v>
      </c>
      <c r="AC129" s="323">
        <v>0</v>
      </c>
      <c r="AD129" s="323">
        <v>1</v>
      </c>
      <c r="AE129" s="323">
        <v>0.86350796096558802</v>
      </c>
      <c r="AF129" s="322">
        <v>0.88840996168582376</v>
      </c>
      <c r="AG129" s="321">
        <v>0.52264445794872849</v>
      </c>
      <c r="AH129" s="141">
        <v>3</v>
      </c>
      <c r="AI129" s="246"/>
      <c r="AJ129" s="246"/>
    </row>
    <row r="130" spans="2:36">
      <c r="B130" s="329" t="s">
        <v>122</v>
      </c>
      <c r="C130" s="327">
        <v>1.4519226265748677</v>
      </c>
      <c r="D130" s="328">
        <v>1.0303967027305514</v>
      </c>
      <c r="E130" s="328">
        <v>2.9975176806706947</v>
      </c>
      <c r="F130" s="328">
        <v>0.60887077888623486</v>
      </c>
      <c r="G130" s="577">
        <v>4.2620954522036438</v>
      </c>
      <c r="H130" s="328">
        <v>48.662826097138307</v>
      </c>
      <c r="I130" s="327">
        <v>24.193548387096772</v>
      </c>
      <c r="J130" s="327">
        <v>36.290322580645167</v>
      </c>
      <c r="K130" s="327">
        <v>3.2093846834882691</v>
      </c>
      <c r="L130" s="326">
        <v>15.195369030390738</v>
      </c>
      <c r="M130" s="325">
        <v>1.4519226265748677</v>
      </c>
      <c r="N130" s="325">
        <v>1.0303967027305514</v>
      </c>
      <c r="O130" s="325">
        <v>1.441851668986754</v>
      </c>
      <c r="P130" s="325">
        <v>0.84756896095915568</v>
      </c>
      <c r="Q130" s="325">
        <v>1.6213410949687626</v>
      </c>
      <c r="R130" s="325">
        <v>48.662826097138307</v>
      </c>
      <c r="S130" s="325">
        <v>2.8922324192848876</v>
      </c>
      <c r="T130" s="325">
        <v>3.3107796431298913</v>
      </c>
      <c r="U130" s="325">
        <v>3.2093846834882691</v>
      </c>
      <c r="V130" s="324">
        <v>15.195369030390738</v>
      </c>
      <c r="W130" s="323">
        <v>0.17448380789925722</v>
      </c>
      <c r="X130" s="323">
        <v>0.14970805426755968</v>
      </c>
      <c r="Y130" s="323">
        <v>0.28328590158339439</v>
      </c>
      <c r="Z130" s="323">
        <v>0.41280914829143756</v>
      </c>
      <c r="AA130" s="323">
        <v>0.79225058621171618</v>
      </c>
      <c r="AB130" s="323">
        <v>0.63817655214896452</v>
      </c>
      <c r="AC130" s="323">
        <v>0.31993935875849178</v>
      </c>
      <c r="AD130" s="323">
        <v>0.20205500547216648</v>
      </c>
      <c r="AE130" s="323">
        <v>0.43140401357532837</v>
      </c>
      <c r="AF130" s="322">
        <v>0.6066087795465509</v>
      </c>
      <c r="AG130" s="321">
        <v>0.39675087105901385</v>
      </c>
      <c r="AH130" s="141">
        <v>2</v>
      </c>
      <c r="AI130" s="246"/>
      <c r="AJ130" s="246"/>
    </row>
    <row r="131" spans="2:36">
      <c r="B131" s="329" t="s">
        <v>123</v>
      </c>
      <c r="C131" s="327">
        <v>1.5940488841657809</v>
      </c>
      <c r="D131" s="328">
        <v>0</v>
      </c>
      <c r="E131" s="328">
        <v>3.7194473963868226</v>
      </c>
      <c r="F131" s="328">
        <v>0.70846617074034712</v>
      </c>
      <c r="G131" s="577">
        <v>18.774353524619201</v>
      </c>
      <c r="H131" s="328">
        <v>57.385759829968116</v>
      </c>
      <c r="I131" s="327">
        <v>23.4375</v>
      </c>
      <c r="J131" s="327">
        <v>23.4375</v>
      </c>
      <c r="K131" s="327">
        <v>2.1358393848782575</v>
      </c>
      <c r="L131" s="326">
        <v>29.900332225913623</v>
      </c>
      <c r="M131" s="325">
        <v>1.5940488841657809</v>
      </c>
      <c r="N131" s="325">
        <v>0</v>
      </c>
      <c r="O131" s="325">
        <v>1.5493854513289069</v>
      </c>
      <c r="P131" s="325">
        <v>0.89146926051800757</v>
      </c>
      <c r="Q131" s="325">
        <v>2.6577961245184301</v>
      </c>
      <c r="R131" s="325">
        <v>57.385759829968116</v>
      </c>
      <c r="S131" s="325">
        <v>2.8617856063833296</v>
      </c>
      <c r="T131" s="325">
        <v>2.8617856063833296</v>
      </c>
      <c r="U131" s="325">
        <v>2.1358393848782575</v>
      </c>
      <c r="V131" s="324">
        <v>29.900332225913623</v>
      </c>
      <c r="W131" s="323">
        <v>0.21187020220566249</v>
      </c>
      <c r="X131" s="323">
        <v>0</v>
      </c>
      <c r="Y131" s="323">
        <v>0.37973311934606019</v>
      </c>
      <c r="Z131" s="323">
        <v>0.46970563420627104</v>
      </c>
      <c r="AA131" s="323">
        <v>0.55542679213451518</v>
      </c>
      <c r="AB131" s="323">
        <v>0.55313248418166183</v>
      </c>
      <c r="AC131" s="323">
        <v>0.32709842348908952</v>
      </c>
      <c r="AD131" s="323">
        <v>0.31026895590471992</v>
      </c>
      <c r="AE131" s="323">
        <v>0.62160045564573541</v>
      </c>
      <c r="AF131" s="322">
        <v>0.22591362126245845</v>
      </c>
      <c r="AG131" s="321">
        <v>0.36533453464704951</v>
      </c>
      <c r="AH131" s="141">
        <v>2</v>
      </c>
      <c r="AI131" s="246"/>
      <c r="AJ131" s="246"/>
    </row>
    <row r="132" spans="2:36">
      <c r="B132" s="329" t="s">
        <v>124</v>
      </c>
      <c r="C132" s="327">
        <v>1.3838620395997445</v>
      </c>
      <c r="D132" s="328">
        <v>2.2886949116457314</v>
      </c>
      <c r="E132" s="328">
        <v>1.5967638918458591</v>
      </c>
      <c r="F132" s="328">
        <v>0.37257824143070045</v>
      </c>
      <c r="G132" s="577">
        <v>2.5548222269533745</v>
      </c>
      <c r="H132" s="328">
        <v>36.885245901639344</v>
      </c>
      <c r="I132" s="327">
        <v>13.953488372093023</v>
      </c>
      <c r="J132" s="327">
        <v>9.3023255813953494</v>
      </c>
      <c r="K132" s="327">
        <v>2.8307508939213348</v>
      </c>
      <c r="L132" s="326">
        <v>22.535211267605636</v>
      </c>
      <c r="M132" s="325">
        <v>1.3838620395997445</v>
      </c>
      <c r="N132" s="325">
        <v>2.2886949116457314</v>
      </c>
      <c r="O132" s="325">
        <v>1.1688180265937544</v>
      </c>
      <c r="P132" s="325">
        <v>0.71956908463511104</v>
      </c>
      <c r="Q132" s="325">
        <v>1.3670578570012379</v>
      </c>
      <c r="R132" s="325">
        <v>36.885245901639344</v>
      </c>
      <c r="S132" s="325">
        <v>2.407470263908996</v>
      </c>
      <c r="T132" s="325">
        <v>2.1031189919844411</v>
      </c>
      <c r="U132" s="325">
        <v>2.8307508939213348</v>
      </c>
      <c r="V132" s="324">
        <v>22.535211267605636</v>
      </c>
      <c r="W132" s="323">
        <v>0.15658043110943573</v>
      </c>
      <c r="X132" s="323">
        <v>0.33252829820452773</v>
      </c>
      <c r="Y132" s="323">
        <v>3.8401600195914418E-2</v>
      </c>
      <c r="Z132" s="323">
        <v>0.24691635863955086</v>
      </c>
      <c r="AA132" s="323">
        <v>0.85035278984699625</v>
      </c>
      <c r="AB132" s="323">
        <v>0.7530018347103441</v>
      </c>
      <c r="AC132" s="323">
        <v>0.43392316588145313</v>
      </c>
      <c r="AD132" s="323">
        <v>0.49311840308286925</v>
      </c>
      <c r="AE132" s="323">
        <v>0.49848529996027025</v>
      </c>
      <c r="AF132" s="322">
        <v>0.41658841940532076</v>
      </c>
      <c r="AG132" s="321">
        <v>0.41938958022070938</v>
      </c>
      <c r="AH132" s="141">
        <v>2</v>
      </c>
      <c r="AI132" s="246"/>
      <c r="AJ132" s="246"/>
    </row>
    <row r="133" spans="2:36">
      <c r="B133" s="329" t="s">
        <v>125</v>
      </c>
      <c r="C133" s="327">
        <v>1.2440389798880365</v>
      </c>
      <c r="D133" s="328">
        <v>0</v>
      </c>
      <c r="E133" s="328">
        <v>2.4880779597760729</v>
      </c>
      <c r="F133" s="328">
        <v>1.0366991499066971</v>
      </c>
      <c r="G133" s="577">
        <v>1.6587186398507154</v>
      </c>
      <c r="H133" s="328">
        <v>57.640472734812356</v>
      </c>
      <c r="I133" s="327">
        <v>35.714285714285715</v>
      </c>
      <c r="J133" s="327">
        <v>0</v>
      </c>
      <c r="K133" s="327">
        <v>2.7337342810278837</v>
      </c>
      <c r="L133" s="326">
        <v>21.12676056338028</v>
      </c>
      <c r="M133" s="325">
        <v>1.2440389798880365</v>
      </c>
      <c r="N133" s="325">
        <v>0</v>
      </c>
      <c r="O133" s="325">
        <v>1.3550479433254461</v>
      </c>
      <c r="P133" s="325">
        <v>1.0120863808385296</v>
      </c>
      <c r="Q133" s="325">
        <v>1.1837434120702091</v>
      </c>
      <c r="R133" s="325">
        <v>57.640472734812356</v>
      </c>
      <c r="S133" s="325">
        <v>3.2931687800417473</v>
      </c>
      <c r="T133" s="325">
        <v>0</v>
      </c>
      <c r="U133" s="325">
        <v>2.7337342810278837</v>
      </c>
      <c r="V133" s="324">
        <v>21.12676056338028</v>
      </c>
      <c r="W133" s="323">
        <v>0.11979989433799412</v>
      </c>
      <c r="X133" s="323">
        <v>0</v>
      </c>
      <c r="Y133" s="323">
        <v>0.20543150411759378</v>
      </c>
      <c r="Z133" s="323">
        <v>0.62603008657599502</v>
      </c>
      <c r="AA133" s="323">
        <v>0.8922390474462143</v>
      </c>
      <c r="AB133" s="323">
        <v>0.55064916581020662</v>
      </c>
      <c r="AC133" s="323">
        <v>0.22566580149687904</v>
      </c>
      <c r="AD133" s="323">
        <v>1</v>
      </c>
      <c r="AE133" s="323">
        <v>0.51567340987789334</v>
      </c>
      <c r="AF133" s="322">
        <v>0.45305164319248831</v>
      </c>
      <c r="AG133" s="321">
        <v>0.45552153779698151</v>
      </c>
      <c r="AH133" s="141">
        <v>3</v>
      </c>
      <c r="AI133" s="246"/>
      <c r="AJ133" s="246"/>
    </row>
    <row r="134" spans="2:36">
      <c r="B134" s="329" t="s">
        <v>126</v>
      </c>
      <c r="C134" s="327">
        <v>1.9647080225577589</v>
      </c>
      <c r="D134" s="328">
        <v>1.8919410587593233</v>
      </c>
      <c r="E134" s="328">
        <v>3.1653629252319444</v>
      </c>
      <c r="F134" s="328">
        <v>0.40021830089139532</v>
      </c>
      <c r="G134" s="577">
        <v>11.788248135346553</v>
      </c>
      <c r="H134" s="328">
        <v>58.686556303438238</v>
      </c>
      <c r="I134" s="327">
        <v>8.7108013937282234</v>
      </c>
      <c r="J134" s="327">
        <v>24.390243902439025</v>
      </c>
      <c r="K134" s="327">
        <v>2.0333150856338467</v>
      </c>
      <c r="L134" s="326">
        <v>15.350877192982455</v>
      </c>
      <c r="M134" s="325">
        <v>1.9647080225577589</v>
      </c>
      <c r="N134" s="325">
        <v>1.8919410587593233</v>
      </c>
      <c r="O134" s="325">
        <v>1.4682764635264582</v>
      </c>
      <c r="P134" s="325">
        <v>0.73694031324498832</v>
      </c>
      <c r="Q134" s="325">
        <v>2.2758820802230364</v>
      </c>
      <c r="R134" s="325">
        <v>58.686556303438238</v>
      </c>
      <c r="S134" s="325">
        <v>2.0575609264874584</v>
      </c>
      <c r="T134" s="325">
        <v>2.9000493016762663</v>
      </c>
      <c r="U134" s="325">
        <v>2.0333150856338467</v>
      </c>
      <c r="V134" s="324">
        <v>15.350877192982455</v>
      </c>
      <c r="W134" s="323">
        <v>0.30937230305659569</v>
      </c>
      <c r="X134" s="323">
        <v>0.27488326966224003</v>
      </c>
      <c r="Y134" s="323">
        <v>0.30698634118288121</v>
      </c>
      <c r="Z134" s="323">
        <v>0.26943014268788645</v>
      </c>
      <c r="AA134" s="323">
        <v>0.64269187397863692</v>
      </c>
      <c r="AB134" s="323">
        <v>0.54045039497982938</v>
      </c>
      <c r="AC134" s="323">
        <v>0.51619856214511795</v>
      </c>
      <c r="AD134" s="323">
        <v>0.30104686098381694</v>
      </c>
      <c r="AE134" s="323">
        <v>0.63976434399520354</v>
      </c>
      <c r="AF134" s="322">
        <v>0.60258284600389866</v>
      </c>
      <c r="AG134" s="321">
        <v>0.43740858843813768</v>
      </c>
      <c r="AH134" s="141">
        <v>2</v>
      </c>
      <c r="AI134" s="246"/>
      <c r="AJ134" s="246"/>
    </row>
    <row r="135" spans="2:36">
      <c r="B135" s="329" t="s">
        <v>127</v>
      </c>
      <c r="C135" s="327">
        <v>3.5190615835777126</v>
      </c>
      <c r="D135" s="328">
        <v>0</v>
      </c>
      <c r="E135" s="328">
        <v>7.0381231671554252</v>
      </c>
      <c r="F135" s="328">
        <v>1.7595307917888563</v>
      </c>
      <c r="G135" s="577">
        <v>5.8651026392961878</v>
      </c>
      <c r="H135" s="328">
        <v>62.756598240469209</v>
      </c>
      <c r="I135" s="327">
        <v>0</v>
      </c>
      <c r="J135" s="327">
        <v>0</v>
      </c>
      <c r="K135" s="327">
        <v>2.9806259314456036</v>
      </c>
      <c r="L135" s="326">
        <v>0</v>
      </c>
      <c r="M135" s="325">
        <v>3.5190615835777126</v>
      </c>
      <c r="N135" s="325">
        <v>0</v>
      </c>
      <c r="O135" s="325">
        <v>1.9163976115104211</v>
      </c>
      <c r="P135" s="325">
        <v>1.2072548453551186</v>
      </c>
      <c r="Q135" s="325">
        <v>1.8033991980928548</v>
      </c>
      <c r="R135" s="325">
        <v>62.756598240469209</v>
      </c>
      <c r="S135" s="325">
        <v>0</v>
      </c>
      <c r="T135" s="325">
        <v>0</v>
      </c>
      <c r="U135" s="325">
        <v>2.9806259314456036</v>
      </c>
      <c r="V135" s="324">
        <v>0</v>
      </c>
      <c r="W135" s="323">
        <v>0.71824590677253908</v>
      </c>
      <c r="X135" s="323">
        <v>0</v>
      </c>
      <c r="Y135" s="323">
        <v>0.70890690049276162</v>
      </c>
      <c r="Z135" s="323">
        <v>0.87897596402955169</v>
      </c>
      <c r="AA135" s="323">
        <v>0.75065139522406743</v>
      </c>
      <c r="AB135" s="323">
        <v>0.50076960251663305</v>
      </c>
      <c r="AC135" s="323">
        <v>1</v>
      </c>
      <c r="AD135" s="323">
        <v>1</v>
      </c>
      <c r="AE135" s="323">
        <v>0.47193243914555394</v>
      </c>
      <c r="AF135" s="322">
        <v>1</v>
      </c>
      <c r="AG135" s="321">
        <v>0.70013067988583599</v>
      </c>
      <c r="AH135" s="141">
        <v>1</v>
      </c>
      <c r="AI135" s="246"/>
      <c r="AJ135" s="246"/>
    </row>
    <row r="136" spans="2:36">
      <c r="B136" s="329" t="s">
        <v>128</v>
      </c>
      <c r="C136" s="327">
        <v>3.59828141783029</v>
      </c>
      <c r="D136" s="328">
        <v>1.9669709989258861</v>
      </c>
      <c r="E136" s="328">
        <v>8.2773899033297518</v>
      </c>
      <c r="F136" s="328">
        <v>0.38265306122448978</v>
      </c>
      <c r="G136" s="577">
        <v>25.349087003222341</v>
      </c>
      <c r="H136" s="328">
        <v>46.871643394199786</v>
      </c>
      <c r="I136" s="327">
        <v>11.04148015517756</v>
      </c>
      <c r="J136" s="327">
        <v>13.42882721575649</v>
      </c>
      <c r="K136" s="327">
        <v>2.4906207635801887</v>
      </c>
      <c r="L136" s="326">
        <v>26.061559200179737</v>
      </c>
      <c r="M136" s="325">
        <v>3.59828141783029</v>
      </c>
      <c r="N136" s="325">
        <v>1.9669709989258861</v>
      </c>
      <c r="O136" s="325">
        <v>2.0228536851261958</v>
      </c>
      <c r="P136" s="325">
        <v>0.72599739772489535</v>
      </c>
      <c r="Q136" s="325">
        <v>2.9375646994690183</v>
      </c>
      <c r="R136" s="325">
        <v>46.871643394199786</v>
      </c>
      <c r="S136" s="325">
        <v>2.2267720700962941</v>
      </c>
      <c r="T136" s="325">
        <v>2.3769097675290447</v>
      </c>
      <c r="U136" s="325">
        <v>2.4906207635801887</v>
      </c>
      <c r="V136" s="324">
        <v>26.061559200179737</v>
      </c>
      <c r="W136" s="323">
        <v>0.73908473001644526</v>
      </c>
      <c r="X136" s="323">
        <v>0.28578449471894019</v>
      </c>
      <c r="Y136" s="323">
        <v>0.80438751961122645</v>
      </c>
      <c r="Z136" s="323">
        <v>0.25524770099585387</v>
      </c>
      <c r="AA136" s="323">
        <v>0.49150134096259329</v>
      </c>
      <c r="AB136" s="323">
        <v>0.65563965208714814</v>
      </c>
      <c r="AC136" s="323">
        <v>0.47641135899348258</v>
      </c>
      <c r="AD136" s="323">
        <v>0.42713093111473294</v>
      </c>
      <c r="AE136" s="323">
        <v>0.55874502138570992</v>
      </c>
      <c r="AF136" s="322">
        <v>0.32529518959534681</v>
      </c>
      <c r="AG136" s="321">
        <v>0.50606068935235893</v>
      </c>
      <c r="AH136" s="141">
        <v>3</v>
      </c>
      <c r="AI136" s="246"/>
      <c r="AJ136" s="246"/>
    </row>
    <row r="137" spans="2:36">
      <c r="B137" s="329" t="s">
        <v>129</v>
      </c>
      <c r="C137" s="327">
        <v>1.8853814474252431</v>
      </c>
      <c r="D137" s="328">
        <v>2.3066957373526717</v>
      </c>
      <c r="E137" s="328">
        <v>6.3723786351523577</v>
      </c>
      <c r="F137" s="328">
        <v>0.60037286314658578</v>
      </c>
      <c r="G137" s="577">
        <v>52.443096238716677</v>
      </c>
      <c r="H137" s="328">
        <v>44.08000758365722</v>
      </c>
      <c r="I137" s="327">
        <v>11.450381679389313</v>
      </c>
      <c r="J137" s="327">
        <v>17.175572519083971</v>
      </c>
      <c r="K137" s="327">
        <v>1.8146681749622926</v>
      </c>
      <c r="L137" s="326">
        <v>20.56843679880329</v>
      </c>
      <c r="M137" s="325">
        <v>1.8853814474252431</v>
      </c>
      <c r="N137" s="325">
        <v>2.3066957373526717</v>
      </c>
      <c r="O137" s="325">
        <v>1.8539607021450168</v>
      </c>
      <c r="P137" s="325">
        <v>0.84360734298821449</v>
      </c>
      <c r="Q137" s="325">
        <v>3.7430828632508524</v>
      </c>
      <c r="R137" s="325">
        <v>44.08000758365722</v>
      </c>
      <c r="S137" s="325">
        <v>2.2539277356917844</v>
      </c>
      <c r="T137" s="325">
        <v>2.5801031807323676</v>
      </c>
      <c r="U137" s="325">
        <v>1.8146681749622926</v>
      </c>
      <c r="V137" s="324">
        <v>20.56843679880329</v>
      </c>
      <c r="W137" s="323">
        <v>0.28850540156245169</v>
      </c>
      <c r="X137" s="323">
        <v>0.33514366817286523</v>
      </c>
      <c r="Y137" s="323">
        <v>0.65290713871713202</v>
      </c>
      <c r="Z137" s="323">
        <v>0.40767473819973793</v>
      </c>
      <c r="AA137" s="323">
        <v>0.30744524368281007</v>
      </c>
      <c r="AB137" s="323">
        <v>0.6828566495885976</v>
      </c>
      <c r="AC137" s="323">
        <v>0.47002615314520041</v>
      </c>
      <c r="AD137" s="323">
        <v>0.37815842781839798</v>
      </c>
      <c r="AE137" s="323">
        <v>0.67850128833584711</v>
      </c>
      <c r="AF137" s="322">
        <v>0.46750602509764816</v>
      </c>
      <c r="AG137" s="321">
        <v>0.46508246719671692</v>
      </c>
      <c r="AH137" s="141">
        <v>3</v>
      </c>
      <c r="AI137" s="246"/>
      <c r="AJ137" s="246"/>
    </row>
    <row r="138" spans="2:36">
      <c r="B138" s="329" t="s">
        <v>130</v>
      </c>
      <c r="C138" s="327">
        <v>1.8168216308645933</v>
      </c>
      <c r="D138" s="328">
        <v>1.4962060489473124</v>
      </c>
      <c r="E138" s="328">
        <v>2.6717965159773431</v>
      </c>
      <c r="F138" s="328">
        <v>0.85497488511274977</v>
      </c>
      <c r="G138" s="577">
        <v>16.244522817142247</v>
      </c>
      <c r="H138" s="328">
        <v>72.779737095222828</v>
      </c>
      <c r="I138" s="327">
        <v>6.5789473684210522</v>
      </c>
      <c r="J138" s="327">
        <v>6.5789473684210522</v>
      </c>
      <c r="K138" s="327">
        <v>3.1152647975077881</v>
      </c>
      <c r="L138" s="326">
        <v>12.76595744680851</v>
      </c>
      <c r="M138" s="325">
        <v>1.8168216308645933</v>
      </c>
      <c r="N138" s="325">
        <v>1.4962060489473124</v>
      </c>
      <c r="O138" s="325">
        <v>1.3876111888347002</v>
      </c>
      <c r="P138" s="325">
        <v>0.94911270249871738</v>
      </c>
      <c r="Q138" s="325">
        <v>2.5326139001705181</v>
      </c>
      <c r="R138" s="325">
        <v>72.779737095222828</v>
      </c>
      <c r="S138" s="325">
        <v>1.8737808839215773</v>
      </c>
      <c r="T138" s="325">
        <v>1.8737808839215773</v>
      </c>
      <c r="U138" s="325">
        <v>3.1152647975077881</v>
      </c>
      <c r="V138" s="324">
        <v>12.76595744680851</v>
      </c>
      <c r="W138" s="323">
        <v>0.27047070214125801</v>
      </c>
      <c r="X138" s="323">
        <v>0.21738627052830325</v>
      </c>
      <c r="Y138" s="323">
        <v>0.23463753000346152</v>
      </c>
      <c r="Z138" s="323">
        <v>0.54441376416655207</v>
      </c>
      <c r="AA138" s="323">
        <v>0.58403018396134332</v>
      </c>
      <c r="AB138" s="323">
        <v>0.40304921071757155</v>
      </c>
      <c r="AC138" s="323">
        <v>0.55941140104471332</v>
      </c>
      <c r="AD138" s="323">
        <v>0.54839214978569861</v>
      </c>
      <c r="AE138" s="323">
        <v>0.44807892004153693</v>
      </c>
      <c r="AF138" s="322">
        <v>0.66950354609929075</v>
      </c>
      <c r="AG138" s="321">
        <v>0.44394703940939262</v>
      </c>
      <c r="AH138" s="141">
        <v>2</v>
      </c>
      <c r="AI138" s="246"/>
      <c r="AJ138" s="246"/>
    </row>
    <row r="139" spans="2:36">
      <c r="B139" s="329" t="s">
        <v>131</v>
      </c>
      <c r="C139" s="327">
        <v>2.8337560739935519</v>
      </c>
      <c r="D139" s="328">
        <v>1.7467086620025829</v>
      </c>
      <c r="E139" s="328">
        <v>5.0171419014967809</v>
      </c>
      <c r="F139" s="328">
        <v>0.32518512324516169</v>
      </c>
      <c r="G139" s="577">
        <v>2.6572270070890358</v>
      </c>
      <c r="H139" s="328">
        <v>50.589514173425876</v>
      </c>
      <c r="I139" s="327">
        <v>12.006861063464836</v>
      </c>
      <c r="J139" s="327">
        <v>16.009148084619785</v>
      </c>
      <c r="K139" s="327">
        <v>2.0668044536302421</v>
      </c>
      <c r="L139" s="326">
        <v>23.582257158899495</v>
      </c>
      <c r="M139" s="325">
        <v>2.8337560739935519</v>
      </c>
      <c r="N139" s="325">
        <v>1.7467086620025829</v>
      </c>
      <c r="O139" s="325">
        <v>1.7119278670141413</v>
      </c>
      <c r="P139" s="325">
        <v>0.68766495091835578</v>
      </c>
      <c r="Q139" s="325">
        <v>1.38508434056355</v>
      </c>
      <c r="R139" s="325">
        <v>50.589514173425876</v>
      </c>
      <c r="S139" s="325">
        <v>2.2898647329230739</v>
      </c>
      <c r="T139" s="325">
        <v>2.5203222526405042</v>
      </c>
      <c r="U139" s="325">
        <v>2.0668044536302421</v>
      </c>
      <c r="V139" s="324">
        <v>23.582257158899495</v>
      </c>
      <c r="W139" s="323">
        <v>0.53797589589663541</v>
      </c>
      <c r="X139" s="323">
        <v>0.25378221268345857</v>
      </c>
      <c r="Y139" s="323">
        <v>0.52551766648849152</v>
      </c>
      <c r="Z139" s="323">
        <v>0.20556736756474364</v>
      </c>
      <c r="AA139" s="323">
        <v>0.84623384584133898</v>
      </c>
      <c r="AB139" s="323">
        <v>0.61939234528345666</v>
      </c>
      <c r="AC139" s="323">
        <v>0.46157616232895482</v>
      </c>
      <c r="AD139" s="323">
        <v>0.39256648195697996</v>
      </c>
      <c r="AE139" s="323">
        <v>0.63383114429850884</v>
      </c>
      <c r="AF139" s="322">
        <v>0.38948156466404643</v>
      </c>
      <c r="AG139" s="321">
        <v>0.48807741201298743</v>
      </c>
      <c r="AH139" s="141">
        <v>3</v>
      </c>
      <c r="AI139" s="246"/>
      <c r="AJ139" s="246"/>
    </row>
    <row r="140" spans="2:36">
      <c r="B140" s="329" t="s">
        <v>132</v>
      </c>
      <c r="C140" s="327">
        <v>1.8080667593880388</v>
      </c>
      <c r="D140" s="328">
        <v>1.3908205841446453</v>
      </c>
      <c r="E140" s="328">
        <v>2.5034770514603615</v>
      </c>
      <c r="F140" s="328">
        <v>0.62586926286509037</v>
      </c>
      <c r="G140" s="577">
        <v>23.36578581363004</v>
      </c>
      <c r="H140" s="328">
        <v>44.367176634214189</v>
      </c>
      <c r="I140" s="327">
        <v>13.82488479262673</v>
      </c>
      <c r="J140" s="327">
        <v>32.258064516129032</v>
      </c>
      <c r="K140" s="327">
        <v>2.2132534826194505</v>
      </c>
      <c r="L140" s="326">
        <v>22.641509433962263</v>
      </c>
      <c r="M140" s="325">
        <v>1.8080667593880388</v>
      </c>
      <c r="N140" s="325">
        <v>1.3908205841446453</v>
      </c>
      <c r="O140" s="325">
        <v>1.3578377281318108</v>
      </c>
      <c r="P140" s="325">
        <v>0.85538416800735018</v>
      </c>
      <c r="Q140" s="325">
        <v>2.8588637887150985</v>
      </c>
      <c r="R140" s="325">
        <v>44.367176634214189</v>
      </c>
      <c r="S140" s="325">
        <v>2.4000512021846419</v>
      </c>
      <c r="T140" s="325">
        <v>3.1833136784577332</v>
      </c>
      <c r="U140" s="325">
        <v>2.2132534826194505</v>
      </c>
      <c r="V140" s="324">
        <v>22.641509433962263</v>
      </c>
      <c r="W140" s="323">
        <v>0.26816772813298939</v>
      </c>
      <c r="X140" s="323">
        <v>0.2020746407046824</v>
      </c>
      <c r="Y140" s="323">
        <v>0.20793366647876055</v>
      </c>
      <c r="Z140" s="323">
        <v>0.42293795885098751</v>
      </c>
      <c r="AA140" s="323">
        <v>0.50948402979200891</v>
      </c>
      <c r="AB140" s="323">
        <v>0.68005690067364744</v>
      </c>
      <c r="AC140" s="323">
        <v>0.43566763559973465</v>
      </c>
      <c r="AD140" s="323">
        <v>0.23277611634218998</v>
      </c>
      <c r="AE140" s="323">
        <v>0.60788525799592075</v>
      </c>
      <c r="AF140" s="322">
        <v>0.41383647798742146</v>
      </c>
      <c r="AG140" s="321">
        <v>0.39662535375728997</v>
      </c>
      <c r="AH140" s="141">
        <v>2</v>
      </c>
      <c r="AI140" s="246"/>
      <c r="AJ140" s="246"/>
    </row>
    <row r="141" spans="2:36">
      <c r="B141" s="329" t="s">
        <v>133</v>
      </c>
      <c r="C141" s="327">
        <v>1.7233950883239983</v>
      </c>
      <c r="D141" s="328">
        <v>3.9853511417492458</v>
      </c>
      <c r="E141" s="328">
        <v>2.8005170185264974</v>
      </c>
      <c r="F141" s="328">
        <v>0.86169754416199917</v>
      </c>
      <c r="G141" s="577">
        <v>24.019819043515728</v>
      </c>
      <c r="H141" s="328">
        <v>79.383886255924168</v>
      </c>
      <c r="I141" s="327">
        <v>11.904761904761903</v>
      </c>
      <c r="J141" s="327">
        <v>0</v>
      </c>
      <c r="K141" s="327">
        <v>3.9634146341463414</v>
      </c>
      <c r="L141" s="326">
        <v>32.258064516129032</v>
      </c>
      <c r="M141" s="325">
        <v>1.7233950883239983</v>
      </c>
      <c r="N141" s="325">
        <v>3.9853511417492458</v>
      </c>
      <c r="O141" s="325">
        <v>1.4095464930741042</v>
      </c>
      <c r="P141" s="325">
        <v>0.9515938320430396</v>
      </c>
      <c r="Q141" s="325">
        <v>2.8852929223492612</v>
      </c>
      <c r="R141" s="325">
        <v>79.383886255924168</v>
      </c>
      <c r="S141" s="325">
        <v>2.283355701981471</v>
      </c>
      <c r="T141" s="325">
        <v>0</v>
      </c>
      <c r="U141" s="325">
        <v>3.9634146341463414</v>
      </c>
      <c r="V141" s="324">
        <v>32.258064516129032</v>
      </c>
      <c r="W141" s="323">
        <v>0.24589479606090156</v>
      </c>
      <c r="X141" s="323">
        <v>0.57903830963665082</v>
      </c>
      <c r="Y141" s="323">
        <v>0.25431133872281508</v>
      </c>
      <c r="Z141" s="323">
        <v>0.547629404004776</v>
      </c>
      <c r="AA141" s="323">
        <v>0.50344513034826244</v>
      </c>
      <c r="AB141" s="323">
        <v>0.33866219055999819</v>
      </c>
      <c r="AC141" s="323">
        <v>0.46310665335259871</v>
      </c>
      <c r="AD141" s="323">
        <v>1</v>
      </c>
      <c r="AE141" s="323">
        <v>0.29781504065040654</v>
      </c>
      <c r="AF141" s="322">
        <v>0.16487455197132619</v>
      </c>
      <c r="AG141" s="321">
        <v>0.44028794397166932</v>
      </c>
      <c r="AH141" s="141">
        <v>2</v>
      </c>
      <c r="AI141" s="246"/>
      <c r="AJ141" s="246"/>
    </row>
    <row r="142" spans="2:36">
      <c r="B142" s="329" t="s">
        <v>134</v>
      </c>
      <c r="C142" s="327">
        <v>1.8612071257644245</v>
      </c>
      <c r="D142" s="328">
        <v>3.722414251528849</v>
      </c>
      <c r="E142" s="328">
        <v>2.9247540547726669</v>
      </c>
      <c r="F142" s="328">
        <v>0.79766019675618183</v>
      </c>
      <c r="G142" s="577">
        <v>2.9247540547726669</v>
      </c>
      <c r="H142" s="328">
        <v>50.784365860143581</v>
      </c>
      <c r="I142" s="327">
        <v>0</v>
      </c>
      <c r="J142" s="327">
        <v>43.478260869565219</v>
      </c>
      <c r="K142" s="327">
        <v>3.1897926634768741</v>
      </c>
      <c r="L142" s="326">
        <v>16.908212560386474</v>
      </c>
      <c r="M142" s="325">
        <v>1.8612071257644245</v>
      </c>
      <c r="N142" s="325">
        <v>3.722414251528849</v>
      </c>
      <c r="O142" s="325">
        <v>1.430089168282433</v>
      </c>
      <c r="P142" s="325">
        <v>0.92741184923495801</v>
      </c>
      <c r="Q142" s="325">
        <v>1.430089168282433</v>
      </c>
      <c r="R142" s="325">
        <v>50.784365860143581</v>
      </c>
      <c r="S142" s="325">
        <v>0</v>
      </c>
      <c r="T142" s="325">
        <v>3.5163388691695934</v>
      </c>
      <c r="U142" s="325">
        <v>3.1897926634768741</v>
      </c>
      <c r="V142" s="324">
        <v>16.908212560386474</v>
      </c>
      <c r="W142" s="323">
        <v>0.28214633226012298</v>
      </c>
      <c r="X142" s="323">
        <v>0.54083577062837895</v>
      </c>
      <c r="Y142" s="323">
        <v>0.27273609628357237</v>
      </c>
      <c r="Z142" s="323">
        <v>0.51628861913408741</v>
      </c>
      <c r="AA142" s="323">
        <v>0.83595051106239771</v>
      </c>
      <c r="AB142" s="323">
        <v>0.61749264266088633</v>
      </c>
      <c r="AC142" s="323">
        <v>1</v>
      </c>
      <c r="AD142" s="323">
        <v>0.15251230762522291</v>
      </c>
      <c r="AE142" s="323">
        <v>0.43487506645401386</v>
      </c>
      <c r="AF142" s="322">
        <v>0.56226516371443902</v>
      </c>
      <c r="AG142" s="321">
        <v>0.51870906266776906</v>
      </c>
      <c r="AH142" s="141">
        <v>3</v>
      </c>
      <c r="AI142" s="246"/>
      <c r="AJ142" s="246"/>
    </row>
    <row r="143" spans="2:36">
      <c r="B143" s="329" t="s">
        <v>135</v>
      </c>
      <c r="C143" s="327">
        <v>3.1545741324921135</v>
      </c>
      <c r="D143" s="328">
        <v>6.8827071981646117</v>
      </c>
      <c r="E143" s="328">
        <v>5.1620303986234584</v>
      </c>
      <c r="F143" s="328">
        <v>1.4338973329509608</v>
      </c>
      <c r="G143" s="577">
        <v>7.743045597935188</v>
      </c>
      <c r="H143" s="328">
        <v>70.260969314597077</v>
      </c>
      <c r="I143" s="327">
        <v>20</v>
      </c>
      <c r="J143" s="327">
        <v>20</v>
      </c>
      <c r="K143" s="327">
        <v>0.90991810737033674</v>
      </c>
      <c r="L143" s="326">
        <v>36.144578313253014</v>
      </c>
      <c r="M143" s="325">
        <v>3.1545741324921135</v>
      </c>
      <c r="N143" s="325">
        <v>6.8827071981646117</v>
      </c>
      <c r="O143" s="325">
        <v>1.7282511421852127</v>
      </c>
      <c r="P143" s="325">
        <v>1.1276457453923363</v>
      </c>
      <c r="Q143" s="325">
        <v>1.9783536971684765</v>
      </c>
      <c r="R143" s="325">
        <v>70.260969314597077</v>
      </c>
      <c r="S143" s="325">
        <v>2.7144176165949063</v>
      </c>
      <c r="T143" s="325">
        <v>2.7144176165949063</v>
      </c>
      <c r="U143" s="325">
        <v>0.90991810737033674</v>
      </c>
      <c r="V143" s="324">
        <v>36.144578313253014</v>
      </c>
      <c r="W143" s="323">
        <v>0.62236727183904572</v>
      </c>
      <c r="X143" s="323">
        <v>1</v>
      </c>
      <c r="Y143" s="323">
        <v>0.54015803754895508</v>
      </c>
      <c r="Z143" s="323">
        <v>0.77579949188149988</v>
      </c>
      <c r="AA143" s="323">
        <v>0.71067533540411798</v>
      </c>
      <c r="AB143" s="323">
        <v>0.42760588681877792</v>
      </c>
      <c r="AC143" s="323">
        <v>0.36174957011400932</v>
      </c>
      <c r="AD143" s="323">
        <v>0.34578673796228215</v>
      </c>
      <c r="AE143" s="323">
        <v>0.83879284197755533</v>
      </c>
      <c r="AF143" s="322">
        <v>6.4257028112449766E-2</v>
      </c>
      <c r="AG143" s="321">
        <v>0.57430032260313535</v>
      </c>
      <c r="AH143" s="141">
        <v>1</v>
      </c>
      <c r="AI143" s="246"/>
      <c r="AJ143" s="246"/>
    </row>
    <row r="144" spans="2:36">
      <c r="B144" s="329" t="s">
        <v>136</v>
      </c>
      <c r="C144" s="327">
        <v>3.7626628075253254</v>
      </c>
      <c r="D144" s="328">
        <v>0</v>
      </c>
      <c r="E144" s="328">
        <v>5.4992764109985526</v>
      </c>
      <c r="F144" s="328">
        <v>1.4471780028943559</v>
      </c>
      <c r="G144" s="577">
        <v>21.128798842257599</v>
      </c>
      <c r="H144" s="328">
        <v>55.571635311143275</v>
      </c>
      <c r="I144" s="327">
        <v>0</v>
      </c>
      <c r="J144" s="327">
        <v>0</v>
      </c>
      <c r="K144" s="327">
        <v>5.5161544523246651</v>
      </c>
      <c r="L144" s="326">
        <v>25.316455696202532</v>
      </c>
      <c r="M144" s="325">
        <v>3.7626628075253254</v>
      </c>
      <c r="N144" s="325">
        <v>0</v>
      </c>
      <c r="O144" s="325">
        <v>1.7650967545339231</v>
      </c>
      <c r="P144" s="325">
        <v>1.1311164476516269</v>
      </c>
      <c r="Q144" s="325">
        <v>2.764553100603194</v>
      </c>
      <c r="R144" s="325">
        <v>55.571635311143275</v>
      </c>
      <c r="S144" s="325">
        <v>0</v>
      </c>
      <c r="T144" s="325">
        <v>0</v>
      </c>
      <c r="U144" s="325">
        <v>5.5161544523246651</v>
      </c>
      <c r="V144" s="324">
        <v>25.316455696202532</v>
      </c>
      <c r="W144" s="323">
        <v>0.78232534970167356</v>
      </c>
      <c r="X144" s="323">
        <v>0</v>
      </c>
      <c r="Y144" s="323">
        <v>0.5732049249586042</v>
      </c>
      <c r="Z144" s="323">
        <v>0.78029765622649672</v>
      </c>
      <c r="AA144" s="323">
        <v>0.53103345966973092</v>
      </c>
      <c r="AB144" s="323">
        <v>0.57081925489498697</v>
      </c>
      <c r="AC144" s="323">
        <v>1</v>
      </c>
      <c r="AD144" s="323">
        <v>1</v>
      </c>
      <c r="AE144" s="323">
        <v>2.2721302863146917E-2</v>
      </c>
      <c r="AF144" s="322">
        <v>0.34458509142053445</v>
      </c>
      <c r="AG144" s="321">
        <v>0.56487610655632881</v>
      </c>
      <c r="AH144" s="141">
        <v>1</v>
      </c>
      <c r="AI144" s="246"/>
      <c r="AJ144" s="246"/>
    </row>
    <row r="145" spans="2:36">
      <c r="B145" s="329" t="s">
        <v>137</v>
      </c>
      <c r="C145" s="327">
        <v>3.8412291933418694</v>
      </c>
      <c r="D145" s="328">
        <v>1.6005121638924455</v>
      </c>
      <c r="E145" s="328">
        <v>3.8412291933418694</v>
      </c>
      <c r="F145" s="328">
        <v>1.6005121638924455</v>
      </c>
      <c r="G145" s="577">
        <v>2.2407170294494239</v>
      </c>
      <c r="H145" s="328">
        <v>50.576184379001276</v>
      </c>
      <c r="I145" s="327">
        <v>28.571428571428569</v>
      </c>
      <c r="J145" s="327">
        <v>0</v>
      </c>
      <c r="K145" s="327">
        <v>1.7286084701815039</v>
      </c>
      <c r="L145" s="326">
        <v>38.626609442060087</v>
      </c>
      <c r="M145" s="325">
        <v>3.8412291933418694</v>
      </c>
      <c r="N145" s="325">
        <v>1.6005121638924455</v>
      </c>
      <c r="O145" s="325">
        <v>1.5661141264631018</v>
      </c>
      <c r="P145" s="325">
        <v>1.1697318799969953</v>
      </c>
      <c r="Q145" s="325">
        <v>1.308566119352722</v>
      </c>
      <c r="R145" s="325">
        <v>50.576184379001276</v>
      </c>
      <c r="S145" s="325">
        <v>3.0571070873287987</v>
      </c>
      <c r="T145" s="325">
        <v>0</v>
      </c>
      <c r="U145" s="325">
        <v>1.7286084701815039</v>
      </c>
      <c r="V145" s="324">
        <v>38.626609442060087</v>
      </c>
      <c r="W145" s="323">
        <v>0.80299228295633673</v>
      </c>
      <c r="X145" s="323">
        <v>0.23254107981220656</v>
      </c>
      <c r="Y145" s="323">
        <v>0.39473709426823794</v>
      </c>
      <c r="Z145" s="323">
        <v>0.83034474985937945</v>
      </c>
      <c r="AA145" s="323">
        <v>0.86371780312510105</v>
      </c>
      <c r="AB145" s="323">
        <v>0.61952230384759999</v>
      </c>
      <c r="AC145" s="323">
        <v>0.28117180614868248</v>
      </c>
      <c r="AD145" s="323">
        <v>1</v>
      </c>
      <c r="AE145" s="323">
        <v>0.69374819936617693</v>
      </c>
      <c r="AF145" s="322">
        <v>0</v>
      </c>
      <c r="AG145" s="321">
        <v>0.57990745476793548</v>
      </c>
      <c r="AH145" s="141">
        <v>1</v>
      </c>
      <c r="AI145" s="246"/>
      <c r="AJ145" s="246"/>
    </row>
    <row r="146" spans="2:36">
      <c r="B146" s="329" t="s">
        <v>138</v>
      </c>
      <c r="C146" s="327">
        <v>0.78861365851306719</v>
      </c>
      <c r="D146" s="328">
        <v>1.7356387942820344</v>
      </c>
      <c r="E146" s="328">
        <v>3.2680976503445449</v>
      </c>
      <c r="F146" s="328">
        <v>0.14808029395660216</v>
      </c>
      <c r="G146" s="577">
        <v>2.5345836360943994</v>
      </c>
      <c r="H146" s="328">
        <v>49.847959419112001</v>
      </c>
      <c r="I146" s="327">
        <v>12.377294067434912</v>
      </c>
      <c r="J146" s="327">
        <v>18.992744344857019</v>
      </c>
      <c r="K146" s="327">
        <v>2.5352855599322788</v>
      </c>
      <c r="L146" s="326">
        <v>27.900681900994226</v>
      </c>
      <c r="M146" s="325">
        <v>0.78861365851306719</v>
      </c>
      <c r="N146" s="325">
        <v>1.7356387942820344</v>
      </c>
      <c r="O146" s="325">
        <v>1.4839923935707993</v>
      </c>
      <c r="P146" s="325">
        <v>0.52905288779155213</v>
      </c>
      <c r="Q146" s="325">
        <v>1.3634384655091967</v>
      </c>
      <c r="R146" s="325">
        <v>49.847959419112001</v>
      </c>
      <c r="S146" s="325">
        <v>2.31317542512171</v>
      </c>
      <c r="T146" s="325">
        <v>2.6680619387715319</v>
      </c>
      <c r="U146" s="325">
        <v>2.5352855599322788</v>
      </c>
      <c r="V146" s="324">
        <v>27.900681900994226</v>
      </c>
      <c r="W146" s="323">
        <v>0</v>
      </c>
      <c r="X146" s="323">
        <v>0.25217385315256058</v>
      </c>
      <c r="Y146" s="323">
        <v>0.32108198344817895</v>
      </c>
      <c r="Z146" s="323">
        <v>0</v>
      </c>
      <c r="AA146" s="323">
        <v>0.85117979922121711</v>
      </c>
      <c r="AB146" s="323">
        <v>0.62662211852935368</v>
      </c>
      <c r="AC146" s="323">
        <v>0.45609503841281135</v>
      </c>
      <c r="AD146" s="323">
        <v>0.3569591157929427</v>
      </c>
      <c r="AE146" s="323">
        <v>0.55083190829866469</v>
      </c>
      <c r="AF146" s="322">
        <v>0.27768234634092731</v>
      </c>
      <c r="AG146" s="321">
        <v>0.36648579285625638</v>
      </c>
      <c r="AH146" s="141">
        <v>2</v>
      </c>
      <c r="AI146" s="246"/>
      <c r="AJ146" s="246"/>
    </row>
    <row r="147" spans="2:36">
      <c r="B147" s="329" t="s">
        <v>139</v>
      </c>
      <c r="C147" s="327">
        <v>1.4491518199641973</v>
      </c>
      <c r="D147" s="328">
        <v>0</v>
      </c>
      <c r="E147" s="328">
        <v>2.1311056175944079</v>
      </c>
      <c r="F147" s="328">
        <v>0.51146534822265799</v>
      </c>
      <c r="G147" s="577">
        <v>27.022419231097093</v>
      </c>
      <c r="H147" s="328">
        <v>40.150029835478648</v>
      </c>
      <c r="I147" s="327">
        <v>11.904761904761903</v>
      </c>
      <c r="J147" s="327">
        <v>17.857142857142858</v>
      </c>
      <c r="K147" s="327">
        <v>1.5018236429950653</v>
      </c>
      <c r="L147" s="326">
        <v>15.366430260047281</v>
      </c>
      <c r="M147" s="325">
        <v>1.4491518199641973</v>
      </c>
      <c r="N147" s="325">
        <v>0</v>
      </c>
      <c r="O147" s="325">
        <v>1.2868709325998613</v>
      </c>
      <c r="P147" s="325">
        <v>0.79972143854828937</v>
      </c>
      <c r="Q147" s="325">
        <v>3.0008301121758905</v>
      </c>
      <c r="R147" s="325">
        <v>40.150029835478648</v>
      </c>
      <c r="S147" s="325">
        <v>2.283355701981471</v>
      </c>
      <c r="T147" s="325">
        <v>2.613789792873551</v>
      </c>
      <c r="U147" s="325">
        <v>1.5018236429950653</v>
      </c>
      <c r="V147" s="324">
        <v>15.366430260047281</v>
      </c>
      <c r="W147" s="323">
        <v>0.1737549456168809</v>
      </c>
      <c r="X147" s="323">
        <v>0</v>
      </c>
      <c r="Y147" s="323">
        <v>0.14428343644397573</v>
      </c>
      <c r="Z147" s="323">
        <v>0.35079690891571313</v>
      </c>
      <c r="AA147" s="323">
        <v>0.47704557139812764</v>
      </c>
      <c r="AB147" s="323">
        <v>0.7211718890438974</v>
      </c>
      <c r="AC147" s="323">
        <v>0.46310665335259871</v>
      </c>
      <c r="AD147" s="323">
        <v>0.37003947505256352</v>
      </c>
      <c r="AE147" s="323">
        <v>0.73392691124937437</v>
      </c>
      <c r="AF147" s="322">
        <v>0.60218019437877601</v>
      </c>
      <c r="AG147" s="321">
        <v>0.3993463460575718</v>
      </c>
      <c r="AH147" s="141">
        <v>2</v>
      </c>
      <c r="AI147" s="246"/>
      <c r="AJ147" s="246"/>
    </row>
    <row r="148" spans="2:36">
      <c r="B148" s="329" t="s">
        <v>140</v>
      </c>
      <c r="C148" s="327">
        <v>1.1576894954911041</v>
      </c>
      <c r="D148" s="328">
        <v>2.6809651474530831</v>
      </c>
      <c r="E148" s="328">
        <v>2.5591030952961247</v>
      </c>
      <c r="F148" s="328">
        <v>0.73117231294175</v>
      </c>
      <c r="G148" s="577">
        <v>4.8135510601998535</v>
      </c>
      <c r="H148" s="328">
        <v>79.149402875944432</v>
      </c>
      <c r="I148" s="327">
        <v>15.748031496062993</v>
      </c>
      <c r="J148" s="327">
        <v>27.559055118110237</v>
      </c>
      <c r="K148" s="327">
        <v>1.2412723041117144</v>
      </c>
      <c r="L148" s="326">
        <v>20.964360587002098</v>
      </c>
      <c r="M148" s="325">
        <v>1.1576894954911041</v>
      </c>
      <c r="N148" s="325">
        <v>2.6809651474530831</v>
      </c>
      <c r="O148" s="325">
        <v>1.3678209797772327</v>
      </c>
      <c r="P148" s="325">
        <v>0.90089306945769954</v>
      </c>
      <c r="Q148" s="325">
        <v>1.6884512567234566</v>
      </c>
      <c r="R148" s="325">
        <v>79.149402875944432</v>
      </c>
      <c r="S148" s="325">
        <v>2.5065445324781099</v>
      </c>
      <c r="T148" s="325">
        <v>3.0205644573814174</v>
      </c>
      <c r="U148" s="325">
        <v>1.2412723041117144</v>
      </c>
      <c r="V148" s="324">
        <v>20.964360587002098</v>
      </c>
      <c r="W148" s="323">
        <v>9.7085612497754478E-2</v>
      </c>
      <c r="X148" s="323">
        <v>0.38952189454870417</v>
      </c>
      <c r="Y148" s="323">
        <v>0.2168876605116484</v>
      </c>
      <c r="Z148" s="323">
        <v>0.48191925502410782</v>
      </c>
      <c r="AA148" s="323">
        <v>0.77691631441529607</v>
      </c>
      <c r="AB148" s="323">
        <v>0.34094828158338264</v>
      </c>
      <c r="AC148" s="323">
        <v>0.41062748944674116</v>
      </c>
      <c r="AD148" s="323">
        <v>0.27200099395995264</v>
      </c>
      <c r="AE148" s="323">
        <v>0.78008792345487465</v>
      </c>
      <c r="AF148" s="322">
        <v>0.45725599813650125</v>
      </c>
      <c r="AG148" s="321">
        <v>0.41872343850150884</v>
      </c>
      <c r="AH148" s="141">
        <v>2</v>
      </c>
      <c r="AI148" s="246"/>
      <c r="AJ148" s="246"/>
    </row>
    <row r="149" spans="2:36">
      <c r="B149" s="426" t="s">
        <v>141</v>
      </c>
      <c r="C149" s="566">
        <v>0.92778148890373335</v>
      </c>
      <c r="D149" s="319">
        <v>1.5215616418021227</v>
      </c>
      <c r="E149" s="319">
        <v>2.0411192755882133</v>
      </c>
      <c r="F149" s="319">
        <v>0.4082238551176427</v>
      </c>
      <c r="G149" s="578">
        <v>5.9749127885400428</v>
      </c>
      <c r="H149" s="319">
        <v>49.506420247903215</v>
      </c>
      <c r="I149" s="318">
        <v>3.6764705882352939</v>
      </c>
      <c r="J149" s="318">
        <v>29.411764705882351</v>
      </c>
      <c r="K149" s="318">
        <v>2.1538726630481606</v>
      </c>
      <c r="L149" s="317">
        <v>18.076644974692698</v>
      </c>
      <c r="M149" s="316">
        <v>0.92778148890373335</v>
      </c>
      <c r="N149" s="315">
        <v>1.5215616418021227</v>
      </c>
      <c r="O149" s="315">
        <v>1.2684970493570897</v>
      </c>
      <c r="P149" s="315">
        <v>0.74182157463816234</v>
      </c>
      <c r="Q149" s="315">
        <v>1.8145844721656514</v>
      </c>
      <c r="R149" s="315">
        <v>49.506420247903215</v>
      </c>
      <c r="S149" s="315">
        <v>1.5433947974965205</v>
      </c>
      <c r="T149" s="315">
        <v>3.0867895949930411</v>
      </c>
      <c r="U149" s="315">
        <v>2.1538726630481606</v>
      </c>
      <c r="V149" s="314">
        <v>18.076644974692698</v>
      </c>
      <c r="W149" s="313">
        <v>3.6608178319366552E-2</v>
      </c>
      <c r="X149" s="313">
        <v>0.22107022687350006</v>
      </c>
      <c r="Y149" s="313">
        <v>0.12780387179309372</v>
      </c>
      <c r="Z149" s="313">
        <v>0.27575644621870932</v>
      </c>
      <c r="AA149" s="313">
        <v>0.74809562679399477</v>
      </c>
      <c r="AB149" s="313">
        <v>0.62995194784818243</v>
      </c>
      <c r="AC149" s="313">
        <v>0.63709622757986772</v>
      </c>
      <c r="AD149" s="313">
        <v>0.25603979364909318</v>
      </c>
      <c r="AE149" s="313">
        <v>0.61840555986330092</v>
      </c>
      <c r="AF149" s="312">
        <v>0.53201574676628904</v>
      </c>
      <c r="AG149" s="311">
        <v>0.40333028688607053</v>
      </c>
      <c r="AH149" s="590">
        <v>2</v>
      </c>
      <c r="AI149" s="310"/>
      <c r="AJ149" s="310"/>
    </row>
    <row r="150" spans="2:36">
      <c r="L150" s="308"/>
      <c r="M150" s="308"/>
      <c r="AG150" s="309"/>
    </row>
    <row r="151" spans="2:36">
      <c r="L151" s="308"/>
      <c r="M151" s="308"/>
    </row>
    <row r="152" spans="2:36">
      <c r="B152" s="245" t="s">
        <v>347</v>
      </c>
      <c r="C152" s="307">
        <f>SMALL(C9:C149,1)</f>
        <v>0.78861365851306719</v>
      </c>
      <c r="D152" s="307">
        <f t="shared" ref="D152:AF152" si="0">SMALL(D9:D149,1)</f>
        <v>0</v>
      </c>
      <c r="E152" s="307">
        <f t="shared" si="0"/>
        <v>1.4276366664683839</v>
      </c>
      <c r="F152" s="307">
        <f t="shared" si="0"/>
        <v>0.14808029395660216</v>
      </c>
      <c r="G152" s="307">
        <f t="shared" si="0"/>
        <v>0.36114120621162876</v>
      </c>
      <c r="H152" s="307">
        <f t="shared" si="0"/>
        <v>11.550749569918899</v>
      </c>
      <c r="I152" s="307">
        <f t="shared" si="0"/>
        <v>0</v>
      </c>
      <c r="J152" s="307">
        <f t="shared" si="0"/>
        <v>0</v>
      </c>
      <c r="K152" s="307">
        <f t="shared" si="0"/>
        <v>0</v>
      </c>
      <c r="L152" s="306">
        <f t="shared" si="0"/>
        <v>0</v>
      </c>
      <c r="M152" s="307">
        <f t="shared" si="0"/>
        <v>0.78861365851306719</v>
      </c>
      <c r="N152" s="307">
        <f t="shared" si="0"/>
        <v>0</v>
      </c>
      <c r="O152" s="307">
        <f t="shared" si="0"/>
        <v>1.1260021796170225</v>
      </c>
      <c r="P152" s="307">
        <f t="shared" si="0"/>
        <v>0.52905288779155213</v>
      </c>
      <c r="Q152" s="307">
        <f t="shared" si="0"/>
        <v>0.7121295622092223</v>
      </c>
      <c r="R152" s="307">
        <f t="shared" si="0"/>
        <v>11.550749569918899</v>
      </c>
      <c r="S152" s="307">
        <f t="shared" si="0"/>
        <v>0</v>
      </c>
      <c r="T152" s="307">
        <f t="shared" si="0"/>
        <v>0</v>
      </c>
      <c r="U152" s="307">
        <f t="shared" si="0"/>
        <v>0</v>
      </c>
      <c r="V152" s="306">
        <f t="shared" si="0"/>
        <v>0</v>
      </c>
      <c r="W152" s="307">
        <f t="shared" si="0"/>
        <v>0</v>
      </c>
      <c r="X152" s="307">
        <f t="shared" si="0"/>
        <v>0</v>
      </c>
      <c r="Y152" s="307">
        <f t="shared" si="0"/>
        <v>0</v>
      </c>
      <c r="Z152" s="307">
        <f t="shared" si="0"/>
        <v>0</v>
      </c>
      <c r="AA152" s="307">
        <f t="shared" si="0"/>
        <v>0</v>
      </c>
      <c r="AB152" s="307">
        <f t="shared" si="0"/>
        <v>0</v>
      </c>
      <c r="AC152" s="307">
        <f t="shared" si="0"/>
        <v>0</v>
      </c>
      <c r="AD152" s="307">
        <f t="shared" si="0"/>
        <v>0</v>
      </c>
      <c r="AE152" s="307">
        <f t="shared" si="0"/>
        <v>0</v>
      </c>
      <c r="AF152" s="307">
        <f t="shared" si="0"/>
        <v>0</v>
      </c>
    </row>
    <row r="153" spans="2:36">
      <c r="B153" s="303" t="s">
        <v>476</v>
      </c>
      <c r="C153" s="302">
        <f t="shared" ref="C153:AF153" si="1">AVERAGE(C9:C149)</f>
        <v>1.9581086104723266</v>
      </c>
      <c r="D153" s="302">
        <f t="shared" si="1"/>
        <v>1.6622829102032544</v>
      </c>
      <c r="E153" s="302">
        <f t="shared" si="1"/>
        <v>3.9069293304866552</v>
      </c>
      <c r="F153" s="302">
        <f t="shared" si="1"/>
        <v>0.753985570822713</v>
      </c>
      <c r="G153" s="302">
        <f t="shared" si="1"/>
        <v>15.06828527700412</v>
      </c>
      <c r="H153" s="302">
        <f t="shared" si="1"/>
        <v>54.557226058340952</v>
      </c>
      <c r="I153" s="302">
        <f t="shared" si="1"/>
        <v>13.985938809642828</v>
      </c>
      <c r="J153" s="302">
        <f t="shared" si="1"/>
        <v>17.790221661874455</v>
      </c>
      <c r="K153" s="302">
        <f t="shared" si="1"/>
        <v>2.3354076318679824</v>
      </c>
      <c r="L153" s="301">
        <f t="shared" si="1"/>
        <v>19.735799713250731</v>
      </c>
      <c r="M153" s="302">
        <f>AVERAGE(M9:M149)</f>
        <v>1.9581086104723266</v>
      </c>
      <c r="N153" s="302">
        <f t="shared" si="1"/>
        <v>1.6622829102032544</v>
      </c>
      <c r="O153" s="302">
        <f t="shared" si="1"/>
        <v>1.5415000496703113</v>
      </c>
      <c r="P153" s="302">
        <f t="shared" si="1"/>
        <v>0.89080158320569258</v>
      </c>
      <c r="Q153" s="302">
        <f t="shared" si="1"/>
        <v>2.150478393624184</v>
      </c>
      <c r="R153" s="302">
        <f t="shared" si="1"/>
        <v>54.557226058340952</v>
      </c>
      <c r="S153" s="302">
        <f t="shared" si="1"/>
        <v>2.0201661796471195</v>
      </c>
      <c r="T153" s="302">
        <f t="shared" si="1"/>
        <v>2.1999360384945592</v>
      </c>
      <c r="U153" s="302">
        <f t="shared" si="1"/>
        <v>2.3354076318679824</v>
      </c>
      <c r="V153" s="301">
        <f t="shared" si="1"/>
        <v>19.735799713250731</v>
      </c>
      <c r="W153" s="302">
        <f t="shared" si="1"/>
        <v>0.3076363238885057</v>
      </c>
      <c r="X153" s="302">
        <f t="shared" si="1"/>
        <v>0.24151585449494786</v>
      </c>
      <c r="Y153" s="302">
        <f t="shared" si="1"/>
        <v>0.37266069025124038</v>
      </c>
      <c r="Z153" s="302">
        <f t="shared" si="1"/>
        <v>0.46884029858948667</v>
      </c>
      <c r="AA153" s="302">
        <f t="shared" si="1"/>
        <v>0.67134586860926904</v>
      </c>
      <c r="AB153" s="302">
        <f t="shared" si="1"/>
        <v>0.58070921761673699</v>
      </c>
      <c r="AC153" s="302">
        <f t="shared" si="1"/>
        <v>0.52499131868354043</v>
      </c>
      <c r="AD153" s="302">
        <f t="shared" si="1"/>
        <v>0.46978411751420374</v>
      </c>
      <c r="AE153" s="302">
        <f t="shared" si="1"/>
        <v>0.58624361455405571</v>
      </c>
      <c r="AF153" s="302">
        <f t="shared" si="1"/>
        <v>0.48906207409028668</v>
      </c>
    </row>
    <row r="154" spans="2:36">
      <c r="B154" s="243" t="s">
        <v>486</v>
      </c>
      <c r="C154" s="390">
        <f t="shared" ref="C154:AF154" si="2">MEDIAN(C9:C149)</f>
        <v>1.7611271213576689</v>
      </c>
      <c r="D154" s="390">
        <f t="shared" si="2"/>
        <v>1.4814814814814814</v>
      </c>
      <c r="E154" s="390">
        <f t="shared" si="2"/>
        <v>3.4083563495328204</v>
      </c>
      <c r="F154" s="390">
        <f t="shared" si="2"/>
        <v>0.70501974055273542</v>
      </c>
      <c r="G154" s="390">
        <f t="shared" si="2"/>
        <v>8.4014358817688848</v>
      </c>
      <c r="H154" s="390">
        <f t="shared" si="2"/>
        <v>51.282051282051277</v>
      </c>
      <c r="I154" s="390">
        <f t="shared" si="2"/>
        <v>12.376237623762377</v>
      </c>
      <c r="J154" s="390">
        <f t="shared" si="2"/>
        <v>16.009148084619785</v>
      </c>
      <c r="K154" s="390">
        <f t="shared" si="2"/>
        <v>2.2720387761284457</v>
      </c>
      <c r="L154" s="393">
        <f t="shared" si="2"/>
        <v>19.41428101349128</v>
      </c>
      <c r="M154" s="390">
        <f>MEDIAN(M9:M149)</f>
        <v>1.7611271213576689</v>
      </c>
      <c r="N154" s="390">
        <f t="shared" si="2"/>
        <v>1.4814814814814814</v>
      </c>
      <c r="O154" s="390">
        <f t="shared" si="2"/>
        <v>1.5049254900743814</v>
      </c>
      <c r="P154" s="390">
        <f t="shared" si="2"/>
        <v>0.89002135224316115</v>
      </c>
      <c r="Q154" s="390">
        <f t="shared" si="2"/>
        <v>2.0329085344114048</v>
      </c>
      <c r="R154" s="390">
        <f t="shared" si="2"/>
        <v>51.282051282051277</v>
      </c>
      <c r="S154" s="390">
        <f t="shared" si="2"/>
        <v>2.3131096108153293</v>
      </c>
      <c r="T154" s="390">
        <f t="shared" si="2"/>
        <v>2.5203222526405042</v>
      </c>
      <c r="U154" s="390">
        <f t="shared" si="2"/>
        <v>2.2720387761284457</v>
      </c>
      <c r="V154" s="393">
        <f t="shared" si="2"/>
        <v>19.41428101349128</v>
      </c>
      <c r="W154" s="390">
        <f t="shared" si="2"/>
        <v>0.25582022918557779</v>
      </c>
      <c r="X154" s="390">
        <f t="shared" si="2"/>
        <v>0.21524691358024689</v>
      </c>
      <c r="Y154" s="390">
        <f t="shared" si="2"/>
        <v>0.33985691047998356</v>
      </c>
      <c r="Z154" s="390">
        <f t="shared" si="2"/>
        <v>0.46782908908941295</v>
      </c>
      <c r="AA154" s="390">
        <f t="shared" si="2"/>
        <v>0.69820988039373699</v>
      </c>
      <c r="AB154" s="390">
        <f t="shared" si="2"/>
        <v>0.61264046859383392</v>
      </c>
      <c r="AC154" s="390">
        <f t="shared" si="2"/>
        <v>0.45611051355896548</v>
      </c>
      <c r="AD154" s="390">
        <f t="shared" si="2"/>
        <v>0.39256648195697996</v>
      </c>
      <c r="AE154" s="390">
        <f t="shared" si="2"/>
        <v>0.59747046349591038</v>
      </c>
      <c r="AF154" s="390">
        <f t="shared" si="2"/>
        <v>0.49738583598405911</v>
      </c>
    </row>
    <row r="155" spans="2:36">
      <c r="B155" s="243" t="s">
        <v>348</v>
      </c>
      <c r="C155" s="305">
        <f t="shared" ref="C155:AF155" si="3">LARGE(C9:C149,1)</f>
        <v>4.5901639344262293</v>
      </c>
      <c r="D155" s="305">
        <f t="shared" si="3"/>
        <v>6.8827071981646117</v>
      </c>
      <c r="E155" s="305">
        <f t="shared" si="3"/>
        <v>11.25375633003749</v>
      </c>
      <c r="F155" s="305">
        <f t="shared" si="3"/>
        <v>2.2002200220021999</v>
      </c>
      <c r="G155" s="305">
        <f t="shared" si="3"/>
        <v>131.76432917066924</v>
      </c>
      <c r="H155" s="305">
        <f t="shared" si="3"/>
        <v>114.12032251395493</v>
      </c>
      <c r="I155" s="305">
        <f t="shared" si="3"/>
        <v>76.923076923076934</v>
      </c>
      <c r="J155" s="305">
        <f t="shared" si="3"/>
        <v>71.428571428571431</v>
      </c>
      <c r="K155" s="305">
        <f t="shared" si="3"/>
        <v>5.644402634054563</v>
      </c>
      <c r="L155" s="304">
        <f t="shared" si="3"/>
        <v>38.626609442060087</v>
      </c>
      <c r="M155" s="305">
        <f>LARGE(M9:M149,1)</f>
        <v>4.5901639344262293</v>
      </c>
      <c r="N155" s="305">
        <f t="shared" si="3"/>
        <v>6.8827071981646117</v>
      </c>
      <c r="O155" s="305">
        <f t="shared" si="3"/>
        <v>2.2409517327163</v>
      </c>
      <c r="P155" s="305">
        <f t="shared" si="3"/>
        <v>1.3006348027900434</v>
      </c>
      <c r="Q155" s="305">
        <f t="shared" si="3"/>
        <v>5.0886113831693169</v>
      </c>
      <c r="R155" s="305">
        <f t="shared" si="3"/>
        <v>114.12032251395493</v>
      </c>
      <c r="S155" s="305">
        <f t="shared" si="3"/>
        <v>4.2529037028299017</v>
      </c>
      <c r="T155" s="305">
        <f t="shared" si="3"/>
        <v>4.1491326668312176</v>
      </c>
      <c r="U155" s="305">
        <f t="shared" si="3"/>
        <v>5.644402634054563</v>
      </c>
      <c r="V155" s="304">
        <f t="shared" si="3"/>
        <v>38.626609442060087</v>
      </c>
      <c r="W155" s="305">
        <f t="shared" si="3"/>
        <v>1</v>
      </c>
      <c r="X155" s="305">
        <f t="shared" si="3"/>
        <v>1</v>
      </c>
      <c r="Y155" s="305">
        <f t="shared" si="3"/>
        <v>1</v>
      </c>
      <c r="Z155" s="305">
        <f t="shared" si="3"/>
        <v>1</v>
      </c>
      <c r="AA155" s="305">
        <f t="shared" si="3"/>
        <v>1</v>
      </c>
      <c r="AB155" s="305">
        <f t="shared" si="3"/>
        <v>1</v>
      </c>
      <c r="AC155" s="305">
        <f t="shared" si="3"/>
        <v>1</v>
      </c>
      <c r="AD155" s="305">
        <f t="shared" si="3"/>
        <v>1</v>
      </c>
      <c r="AE155" s="305">
        <f t="shared" si="3"/>
        <v>1</v>
      </c>
      <c r="AF155" s="305">
        <f t="shared" si="3"/>
        <v>1</v>
      </c>
    </row>
    <row r="156" spans="2:36">
      <c r="B156" s="241" t="s">
        <v>349</v>
      </c>
      <c r="C156" s="392">
        <f t="shared" ref="C156:AF156" si="4">SKEW(C9:C149)</f>
        <v>0.88113983237618432</v>
      </c>
      <c r="D156" s="392">
        <f t="shared" si="4"/>
        <v>0.82563693196991439</v>
      </c>
      <c r="E156" s="391">
        <f t="shared" si="4"/>
        <v>1.1178588553260493</v>
      </c>
      <c r="F156" s="391">
        <f t="shared" si="4"/>
        <v>1.4247006119776482</v>
      </c>
      <c r="G156" s="391">
        <f t="shared" si="4"/>
        <v>3.1080376989838419</v>
      </c>
      <c r="H156" s="392">
        <f t="shared" si="4"/>
        <v>0.48440954408819142</v>
      </c>
      <c r="I156" s="391">
        <f t="shared" si="4"/>
        <v>1.9129143897263687</v>
      </c>
      <c r="J156" s="391">
        <f t="shared" si="4"/>
        <v>1.0960384177145877</v>
      </c>
      <c r="K156" s="392">
        <f t="shared" si="4"/>
        <v>0.29210455055326601</v>
      </c>
      <c r="L156" s="394">
        <f t="shared" si="4"/>
        <v>0.19122576851016285</v>
      </c>
      <c r="M156" s="392">
        <f t="shared" si="4"/>
        <v>0.88113983237618432</v>
      </c>
      <c r="N156" s="392">
        <f t="shared" si="4"/>
        <v>0.82563693196991439</v>
      </c>
      <c r="O156" s="392">
        <f t="shared" si="4"/>
        <v>0.50012765259012337</v>
      </c>
      <c r="P156" s="392">
        <f t="shared" si="4"/>
        <v>0.44527747879018698</v>
      </c>
      <c r="Q156" s="392">
        <f t="shared" si="4"/>
        <v>0.92647069339616261</v>
      </c>
      <c r="R156" s="392">
        <f t="shared" si="4"/>
        <v>0.48440954408819142</v>
      </c>
      <c r="S156" s="392">
        <f t="shared" si="4"/>
        <v>-0.96989137943694059</v>
      </c>
      <c r="T156" s="392">
        <f t="shared" si="4"/>
        <v>-1.0116885888973877</v>
      </c>
      <c r="U156" s="392">
        <f t="shared" si="4"/>
        <v>0.29210455055326601</v>
      </c>
      <c r="V156" s="394">
        <f t="shared" si="4"/>
        <v>0.19122576851016285</v>
      </c>
      <c r="W156" s="392">
        <f t="shared" si="4"/>
        <v>0.88113983237618343</v>
      </c>
      <c r="X156" s="392">
        <f t="shared" si="4"/>
        <v>0.82563693196991317</v>
      </c>
      <c r="Y156" s="392">
        <f t="shared" si="4"/>
        <v>0.50012765259012359</v>
      </c>
      <c r="Z156" s="392">
        <f t="shared" si="4"/>
        <v>0.44527747879018448</v>
      </c>
      <c r="AA156" s="392">
        <f t="shared" si="4"/>
        <v>-0.92647069339615218</v>
      </c>
      <c r="AB156" s="392">
        <f t="shared" si="4"/>
        <v>-0.48440954408819337</v>
      </c>
      <c r="AC156" s="392">
        <f t="shared" si="4"/>
        <v>0.96989137943694104</v>
      </c>
      <c r="AD156" s="392">
        <f t="shared" si="4"/>
        <v>1.0116885888973881</v>
      </c>
      <c r="AE156" s="392">
        <f t="shared" si="4"/>
        <v>-0.29210455055326479</v>
      </c>
      <c r="AF156" s="392">
        <f t="shared" si="4"/>
        <v>-0.19122576851016371</v>
      </c>
    </row>
  </sheetData>
  <autoFilter ref="B8:AH8">
    <sortState ref="B9:AH149">
      <sortCondition ref="B8"/>
    </sortState>
  </autoFilter>
  <mergeCells count="8">
    <mergeCell ref="B1:H1"/>
    <mergeCell ref="AG5:AH5"/>
    <mergeCell ref="AL31:AL33"/>
    <mergeCell ref="AM31:AM33"/>
    <mergeCell ref="AG6:AH6"/>
    <mergeCell ref="C7:L7"/>
    <mergeCell ref="M7:V7"/>
    <mergeCell ref="W7:AF7"/>
  </mergeCells>
  <conditionalFormatting sqref="AG9:AG149">
    <cfRule type="cellIs" dxfId="7" priority="1" operator="lessThanOrEqual">
      <formula>$AM$26</formula>
    </cfRule>
    <cfRule type="cellIs" dxfId="6" priority="2" operator="lessThanOrEqual">
      <formula>$AM$27</formula>
    </cfRule>
    <cfRule type="cellIs" dxfId="5" priority="3" operator="lessThanOrEqual">
      <formula>$AM$28</formula>
    </cfRule>
  </conditionalFormatting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FF0000"/>
  </sheetPr>
  <dimension ref="B1:P164"/>
  <sheetViews>
    <sheetView showGridLines="0" workbookViewId="0">
      <selection activeCell="I8" sqref="I8:I9"/>
    </sheetView>
  </sheetViews>
  <sheetFormatPr defaultRowHeight="15"/>
  <cols>
    <col min="2" max="2" width="11.140625" customWidth="1"/>
    <col min="3" max="3" width="30" bestFit="1" customWidth="1"/>
    <col min="4" max="7" width="21.140625" customWidth="1"/>
  </cols>
  <sheetData>
    <row r="1" spans="2:16">
      <c r="B1" s="631" t="s">
        <v>237</v>
      </c>
      <c r="C1" s="631"/>
      <c r="D1" s="631"/>
      <c r="E1" s="631"/>
      <c r="F1" s="631"/>
      <c r="G1" s="631"/>
      <c r="H1" s="33"/>
      <c r="I1" s="33"/>
      <c r="J1" s="33"/>
      <c r="K1" s="33"/>
      <c r="L1" s="33"/>
      <c r="M1" s="33"/>
      <c r="N1" s="33"/>
      <c r="O1" s="33"/>
      <c r="P1" s="33"/>
    </row>
    <row r="2" spans="2:16">
      <c r="B2" s="122"/>
      <c r="C2" s="122"/>
      <c r="D2" s="122"/>
      <c r="E2" s="122"/>
      <c r="F2" s="122"/>
      <c r="G2" s="122"/>
      <c r="H2" s="33"/>
      <c r="I2" s="33"/>
      <c r="J2" s="33"/>
      <c r="K2" s="33"/>
      <c r="L2" s="33"/>
      <c r="M2" s="33"/>
      <c r="N2" s="33"/>
      <c r="O2" s="33"/>
      <c r="P2" s="33"/>
    </row>
    <row r="3" spans="2:16">
      <c r="B3" s="20" t="s">
        <v>474</v>
      </c>
    </row>
    <row r="4" spans="2:16">
      <c r="B4" s="65" t="s">
        <v>620</v>
      </c>
    </row>
    <row r="5" spans="2:16">
      <c r="B5" s="21">
        <v>2021</v>
      </c>
    </row>
    <row r="6" spans="2:16">
      <c r="B6" s="102" t="s">
        <v>302</v>
      </c>
    </row>
    <row r="8" spans="2:16" ht="59.45" customHeight="1">
      <c r="B8" s="15" t="s">
        <v>186</v>
      </c>
      <c r="C8" s="1" t="s">
        <v>0</v>
      </c>
      <c r="D8" s="45" t="s">
        <v>621</v>
      </c>
      <c r="E8" s="45" t="s">
        <v>622</v>
      </c>
      <c r="F8" s="45" t="s">
        <v>623</v>
      </c>
      <c r="G8" s="45" t="s">
        <v>624</v>
      </c>
    </row>
    <row r="9" spans="2:16">
      <c r="B9" s="71">
        <v>5100102</v>
      </c>
      <c r="C9" s="2" t="s">
        <v>1</v>
      </c>
      <c r="D9" s="3">
        <f>'30 - V23i'!I10</f>
        <v>3.7671877943115466</v>
      </c>
      <c r="E9" s="3">
        <f>'31- V24i'!J10</f>
        <v>13.561876059521566</v>
      </c>
      <c r="F9" s="3">
        <f>'32 - V25i'!F10</f>
        <v>1.6952345074401958</v>
      </c>
      <c r="G9" s="3">
        <f>'33 - V26i'!H10</f>
        <v>0.37671877943115467</v>
      </c>
    </row>
    <row r="10" spans="2:16">
      <c r="B10" s="71">
        <v>5100201</v>
      </c>
      <c r="C10" s="2" t="s">
        <v>2</v>
      </c>
      <c r="D10" s="3">
        <f>'30 - V23i'!I11</f>
        <v>1.499306570711046</v>
      </c>
      <c r="E10" s="3">
        <f>'31- V24i'!J11</f>
        <v>11.58214325874283</v>
      </c>
      <c r="F10" s="3">
        <f>'32 - V25i'!F11</f>
        <v>3.0360958056898686</v>
      </c>
      <c r="G10" s="3">
        <f>'33 - V26i'!H11</f>
        <v>2.7737171558154352</v>
      </c>
    </row>
    <row r="11" spans="2:16">
      <c r="B11" s="71">
        <v>5100250</v>
      </c>
      <c r="C11" s="2" t="s">
        <v>3</v>
      </c>
      <c r="D11" s="3">
        <f>'30 - V23i'!I12</f>
        <v>1.1515209672776126</v>
      </c>
      <c r="E11" s="3">
        <f>'31- V24i'!J12</f>
        <v>8.4444870933691583</v>
      </c>
      <c r="F11" s="3">
        <f>'32 - V25i'!F12</f>
        <v>1.7272814509164187</v>
      </c>
      <c r="G11" s="3">
        <f>'33 - V26i'!H12</f>
        <v>1.8232415315228865</v>
      </c>
    </row>
    <row r="12" spans="2:16">
      <c r="B12" s="71">
        <v>5100300</v>
      </c>
      <c r="C12" s="2" t="s">
        <v>4</v>
      </c>
      <c r="D12" s="3">
        <f>'30 - V23i'!I13</f>
        <v>2.0290149132596125</v>
      </c>
      <c r="E12" s="3">
        <f>'31- V24i'!J13</f>
        <v>5.3261641473064829</v>
      </c>
      <c r="F12" s="3">
        <f>'32 - V25i'!F13</f>
        <v>1.0652328294612965</v>
      </c>
      <c r="G12" s="3">
        <f>'33 - V26i'!H13</f>
        <v>0.20290149132596125</v>
      </c>
    </row>
    <row r="13" spans="2:16">
      <c r="B13" s="71">
        <v>5100359</v>
      </c>
      <c r="C13" s="2" t="s">
        <v>5</v>
      </c>
      <c r="D13" s="3">
        <f>'30 - V23i'!I14</f>
        <v>2.8200789622109421</v>
      </c>
      <c r="E13" s="3">
        <f>'31- V24i'!J14</f>
        <v>4.5121263395375077</v>
      </c>
      <c r="F13" s="3">
        <f>'32 - V25i'!F14</f>
        <v>0.4230118443316413</v>
      </c>
      <c r="G13" s="3">
        <f>'33 - V26i'!H14</f>
        <v>0.28200789622109423</v>
      </c>
    </row>
    <row r="14" spans="2:16">
      <c r="B14" s="71">
        <v>5100409</v>
      </c>
      <c r="C14" s="2" t="s">
        <v>6</v>
      </c>
      <c r="D14" s="3">
        <f>'30 - V23i'!I15</f>
        <v>4.8689442505883305</v>
      </c>
      <c r="E14" s="3">
        <f>'31- V24i'!J15</f>
        <v>8.0337580134707451</v>
      </c>
      <c r="F14" s="3">
        <f>'32 - V25i'!F15</f>
        <v>0.40574535421569419</v>
      </c>
      <c r="G14" s="3">
        <f>'33 - V26i'!H15</f>
        <v>8.114907084313884E-2</v>
      </c>
    </row>
    <row r="15" spans="2:16">
      <c r="B15" s="71">
        <v>5100508</v>
      </c>
      <c r="C15" s="2" t="s">
        <v>7</v>
      </c>
      <c r="D15" s="3">
        <f>'30 - V23i'!I16</f>
        <v>6.0412531285060842</v>
      </c>
      <c r="E15" s="3">
        <f>'31- V24i'!J16</f>
        <v>5.6097350478985062</v>
      </c>
      <c r="F15" s="3">
        <f>'32 - V25i'!F16</f>
        <v>0.77673254509363943</v>
      </c>
      <c r="G15" s="3">
        <f>'33 - V26i'!H16</f>
        <v>0</v>
      </c>
    </row>
    <row r="16" spans="2:16">
      <c r="B16" s="71">
        <v>5100607</v>
      </c>
      <c r="C16" s="2" t="s">
        <v>8</v>
      </c>
      <c r="D16" s="3">
        <f>'30 - V23i'!I17</f>
        <v>1.7523876281433455</v>
      </c>
      <c r="E16" s="3">
        <f>'31- V24i'!J17</f>
        <v>5.0819241216157014</v>
      </c>
      <c r="F16" s="3">
        <f>'32 - V25i'!F17</f>
        <v>1.1390519582931744</v>
      </c>
      <c r="G16" s="3">
        <f>'33 - V26i'!H17</f>
        <v>0.43809690703583631</v>
      </c>
    </row>
    <row r="17" spans="2:7">
      <c r="B17" s="71">
        <v>5100805</v>
      </c>
      <c r="C17" s="2" t="s">
        <v>9</v>
      </c>
      <c r="D17" s="3">
        <f>'30 - V23i'!I18</f>
        <v>3.8347234205732912</v>
      </c>
      <c r="E17" s="3">
        <f>'31- V24i'!J18</f>
        <v>8.1487872687182428</v>
      </c>
      <c r="F17" s="3">
        <f>'32 - V25i'!F18</f>
        <v>2.3967021378583069</v>
      </c>
      <c r="G17" s="3">
        <f>'33 - V26i'!H18</f>
        <v>2.7801744799156363</v>
      </c>
    </row>
    <row r="18" spans="2:7">
      <c r="B18" s="71">
        <v>5101001</v>
      </c>
      <c r="C18" s="2" t="s">
        <v>10</v>
      </c>
      <c r="D18" s="3">
        <f>'30 - V23i'!I19</f>
        <v>9.7911227154046987</v>
      </c>
      <c r="E18" s="3">
        <f>'31- V24i'!J19</f>
        <v>8.1592689295039165</v>
      </c>
      <c r="F18" s="3">
        <f>'32 - V25i'!F19</f>
        <v>4.242819843342037</v>
      </c>
      <c r="G18" s="3">
        <f>'33 - V26i'!H19</f>
        <v>1.6318537859007831</v>
      </c>
    </row>
    <row r="19" spans="2:7">
      <c r="B19" s="71">
        <v>5101209</v>
      </c>
      <c r="C19" s="2" t="s">
        <v>11</v>
      </c>
      <c r="D19" s="3">
        <f>'30 - V23i'!I20</f>
        <v>0</v>
      </c>
      <c r="E19" s="3">
        <f>'31- V24i'!J20</f>
        <v>6.6006600660066006</v>
      </c>
      <c r="F19" s="3">
        <f>'32 - V25i'!F20</f>
        <v>0</v>
      </c>
      <c r="G19" s="3">
        <f>'33 - V26i'!H20</f>
        <v>0</v>
      </c>
    </row>
    <row r="20" spans="2:7">
      <c r="B20" s="71">
        <v>5101258</v>
      </c>
      <c r="C20" s="2" t="s">
        <v>12</v>
      </c>
      <c r="D20" s="3">
        <f>'30 - V23i'!I21</f>
        <v>2.3421946363742827</v>
      </c>
      <c r="E20" s="3">
        <f>'31- V24i'!J21</f>
        <v>6.1482609204824925</v>
      </c>
      <c r="F20" s="3">
        <f>'32 - V25i'!F21</f>
        <v>0.93687785454971317</v>
      </c>
      <c r="G20" s="3">
        <f>'33 - V26i'!H21</f>
        <v>1.5224265136432837</v>
      </c>
    </row>
    <row r="21" spans="2:7">
      <c r="B21" s="71">
        <v>5101308</v>
      </c>
      <c r="C21" s="2" t="s">
        <v>13</v>
      </c>
      <c r="D21" s="3">
        <f>'30 - V23i'!I22</f>
        <v>2.1278859453133312</v>
      </c>
      <c r="E21" s="3">
        <f>'31- V24i'!J22</f>
        <v>6.4900521332056602</v>
      </c>
      <c r="F21" s="3">
        <f>'32 - V25i'!F22</f>
        <v>1.5959144589849983</v>
      </c>
      <c r="G21" s="3">
        <f>'33 - V26i'!H22</f>
        <v>0.31918289179699971</v>
      </c>
    </row>
    <row r="22" spans="2:7">
      <c r="B22" s="71">
        <v>5101407</v>
      </c>
      <c r="C22" s="2" t="s">
        <v>14</v>
      </c>
      <c r="D22" s="3">
        <f>'30 - V23i'!I23</f>
        <v>11.705033164260632</v>
      </c>
      <c r="E22" s="3">
        <f>'31- V24i'!J23</f>
        <v>13.872631898382972</v>
      </c>
      <c r="F22" s="3">
        <f>'32 - V25i'!F23</f>
        <v>1.7340789872978715</v>
      </c>
      <c r="G22" s="3">
        <f>'33 - V26i'!H23</f>
        <v>1.2138552911085099</v>
      </c>
    </row>
    <row r="23" spans="2:7">
      <c r="B23" s="71">
        <v>5101605</v>
      </c>
      <c r="C23" s="2" t="s">
        <v>15</v>
      </c>
      <c r="D23" s="3">
        <f>'30 - V23i'!I24</f>
        <v>0</v>
      </c>
      <c r="E23" s="3">
        <f>'31- V24i'!J24</f>
        <v>3.6742192284139619</v>
      </c>
      <c r="F23" s="3">
        <f>'32 - V25i'!F24</f>
        <v>0.12247397428046539</v>
      </c>
      <c r="G23" s="3">
        <f>'33 - V26i'!H24</f>
        <v>0</v>
      </c>
    </row>
    <row r="24" spans="2:7">
      <c r="B24" s="71">
        <v>5101704</v>
      </c>
      <c r="C24" s="2" t="s">
        <v>16</v>
      </c>
      <c r="D24" s="3">
        <f>'30 - V23i'!I25</f>
        <v>1.9639750855732001</v>
      </c>
      <c r="E24" s="3">
        <f>'31- V24i'!J25</f>
        <v>4.9379945008697597</v>
      </c>
      <c r="F24" s="3">
        <f>'32 - V25i'!F25</f>
        <v>1.71146400314236</v>
      </c>
      <c r="G24" s="3">
        <f>'33 - V26i'!H25</f>
        <v>3.3387576454744403</v>
      </c>
    </row>
    <row r="25" spans="2:7">
      <c r="B25" s="71">
        <v>5101803</v>
      </c>
      <c r="C25" s="2" t="s">
        <v>17</v>
      </c>
      <c r="D25" s="3">
        <f>'30 - V23i'!I26</f>
        <v>1.4586237074973258</v>
      </c>
      <c r="E25" s="3">
        <f>'31- V24i'!J26</f>
        <v>18.945901267381934</v>
      </c>
      <c r="F25" s="3">
        <f>'32 - V25i'!F26</f>
        <v>2.9820751353278663</v>
      </c>
      <c r="G25" s="3">
        <f>'33 - V26i'!H26</f>
        <v>11.328644128229232</v>
      </c>
    </row>
    <row r="26" spans="2:7">
      <c r="B26" s="71">
        <v>5101852</v>
      </c>
      <c r="C26" s="2" t="s">
        <v>18</v>
      </c>
      <c r="D26" s="3">
        <f>'30 - V23i'!I27</f>
        <v>7.3206442166910692</v>
      </c>
      <c r="E26" s="3">
        <f>'31- V24i'!J27</f>
        <v>11.127379209370424</v>
      </c>
      <c r="F26" s="3">
        <f>'32 - V25i'!F27</f>
        <v>0.7320644216691069</v>
      </c>
      <c r="G26" s="3">
        <f>'33 - V26i'!H27</f>
        <v>0</v>
      </c>
    </row>
    <row r="27" spans="2:7">
      <c r="B27" s="71">
        <v>5101902</v>
      </c>
      <c r="C27" s="2" t="s">
        <v>19</v>
      </c>
      <c r="D27" s="3">
        <f>'30 - V23i'!I28</f>
        <v>4.3750911477322445</v>
      </c>
      <c r="E27" s="3">
        <f>'31- V24i'!J28</f>
        <v>7.6321034465995821</v>
      </c>
      <c r="F27" s="3">
        <f>'32 - V25i'!F28</f>
        <v>0.87501822954644892</v>
      </c>
      <c r="G27" s="3">
        <f>'33 - V26i'!H28</f>
        <v>1.8472607068202811</v>
      </c>
    </row>
    <row r="28" spans="2:7">
      <c r="B28" s="71">
        <v>5102504</v>
      </c>
      <c r="C28" s="2" t="s">
        <v>20</v>
      </c>
      <c r="D28" s="3">
        <f>'30 - V23i'!I29</f>
        <v>1.4684441833877007</v>
      </c>
      <c r="E28" s="3">
        <f>'31- V24i'!J29</f>
        <v>20.306485278847063</v>
      </c>
      <c r="F28" s="3">
        <f>'32 - V25i'!F29</f>
        <v>3.3144882996465248</v>
      </c>
      <c r="G28" s="3">
        <f>'33 - V26i'!H29</f>
        <v>0.75519986574224618</v>
      </c>
    </row>
    <row r="29" spans="2:7">
      <c r="B29" s="71">
        <v>5102603</v>
      </c>
      <c r="C29" s="2" t="s">
        <v>21</v>
      </c>
      <c r="D29" s="3">
        <f>'30 - V23i'!I30</f>
        <v>0.61640880231769712</v>
      </c>
      <c r="E29" s="3">
        <f>'31- V24i'!J30</f>
        <v>6.164088023176971</v>
      </c>
      <c r="F29" s="3">
        <f>'32 - V25i'!F30</f>
        <v>0.24656352092707887</v>
      </c>
      <c r="G29" s="3">
        <f>'33 - V26i'!H30</f>
        <v>1.1095358441718548</v>
      </c>
    </row>
    <row r="30" spans="2:7">
      <c r="B30" s="71">
        <v>5102637</v>
      </c>
      <c r="C30" s="2" t="s">
        <v>22</v>
      </c>
      <c r="D30" s="3">
        <f>'30 - V23i'!I31</f>
        <v>4.3340466451770183</v>
      </c>
      <c r="E30" s="3">
        <f>'31- V24i'!J31</f>
        <v>7.9367229189804167</v>
      </c>
      <c r="F30" s="3">
        <f>'32 - V25i'!F31</f>
        <v>1.5440041173443129</v>
      </c>
      <c r="G30" s="3">
        <f>'33 - V26i'!H31</f>
        <v>4.1444321044505239</v>
      </c>
    </row>
    <row r="31" spans="2:7">
      <c r="B31" s="71">
        <v>5102678</v>
      </c>
      <c r="C31" s="2" t="s">
        <v>23</v>
      </c>
      <c r="D31" s="3">
        <f>'30 - V23i'!I32</f>
        <v>1.5897168033066111</v>
      </c>
      <c r="E31" s="3">
        <f>'31- V24i'!J32</f>
        <v>14.670815070515296</v>
      </c>
      <c r="F31" s="3">
        <f>'32 - V25i'!F32</f>
        <v>1.0219608021256785</v>
      </c>
      <c r="G31" s="3">
        <f>'33 - V26i'!H32</f>
        <v>2.1347625644403063</v>
      </c>
    </row>
    <row r="32" spans="2:7">
      <c r="B32" s="71">
        <v>5102686</v>
      </c>
      <c r="C32" s="2" t="s">
        <v>24</v>
      </c>
      <c r="D32" s="3">
        <f>'30 - V23i'!I33</f>
        <v>2.7605244996549345</v>
      </c>
      <c r="E32" s="3">
        <f>'31- V24i'!J33</f>
        <v>11.31815044858523</v>
      </c>
      <c r="F32" s="3">
        <f>'32 - V25i'!F33</f>
        <v>1.3802622498274673</v>
      </c>
      <c r="G32" s="3">
        <f>'33 - V26i'!H33</f>
        <v>0</v>
      </c>
    </row>
    <row r="33" spans="2:7">
      <c r="B33" s="71">
        <v>5102694</v>
      </c>
      <c r="C33" s="2" t="s">
        <v>25</v>
      </c>
      <c r="D33" s="3">
        <f>'30 - V23i'!I34</f>
        <v>8.4907662916578222</v>
      </c>
      <c r="E33" s="3">
        <f>'31- V24i'!J34</f>
        <v>7.0048821906177032</v>
      </c>
      <c r="F33" s="3">
        <f>'32 - V25i'!F34</f>
        <v>0.21226915729144555</v>
      </c>
      <c r="G33" s="3">
        <f>'33 - V26i'!H34</f>
        <v>0.21226915729144555</v>
      </c>
    </row>
    <row r="34" spans="2:7">
      <c r="B34" s="71">
        <v>5102702</v>
      </c>
      <c r="C34" s="2" t="s">
        <v>26</v>
      </c>
      <c r="D34" s="3">
        <f>'30 - V23i'!I35</f>
        <v>3.1672774987557126</v>
      </c>
      <c r="E34" s="3">
        <f>'31- V24i'!J35</f>
        <v>12.307135423736481</v>
      </c>
      <c r="F34" s="3">
        <f>'32 - V25i'!F35</f>
        <v>1.8098728564318358</v>
      </c>
      <c r="G34" s="3">
        <f>'33 - V26i'!H35</f>
        <v>6.5607891045654041</v>
      </c>
    </row>
    <row r="35" spans="2:7">
      <c r="B35" s="71">
        <v>5102793</v>
      </c>
      <c r="C35" s="2" t="s">
        <v>27</v>
      </c>
      <c r="D35" s="3">
        <f>'30 - V23i'!I36</f>
        <v>0</v>
      </c>
      <c r="E35" s="3">
        <f>'31- V24i'!J36</f>
        <v>3.5664751337428173</v>
      </c>
      <c r="F35" s="3">
        <f>'32 - V25i'!F36</f>
        <v>0.59441252229046959</v>
      </c>
      <c r="G35" s="3">
        <f>'33 - V26i'!H36</f>
        <v>0</v>
      </c>
    </row>
    <row r="36" spans="2:7">
      <c r="B36" s="71">
        <v>5102850</v>
      </c>
      <c r="C36" s="2" t="s">
        <v>28</v>
      </c>
      <c r="D36" s="3">
        <f>'30 - V23i'!I37</f>
        <v>3.4160783420633112</v>
      </c>
      <c r="E36" s="3">
        <f>'31- V24i'!J37</f>
        <v>2.9606012297882032</v>
      </c>
      <c r="F36" s="3">
        <f>'32 - V25i'!F37</f>
        <v>0.68321566841266224</v>
      </c>
      <c r="G36" s="3">
        <f>'33 - V26i'!H37</f>
        <v>0</v>
      </c>
    </row>
    <row r="37" spans="2:7">
      <c r="B37" s="71">
        <v>5103007</v>
      </c>
      <c r="C37" s="2" t="s">
        <v>29</v>
      </c>
      <c r="D37" s="3">
        <f>'30 - V23i'!I38</f>
        <v>1.7761200657164424</v>
      </c>
      <c r="E37" s="3">
        <f>'31- V24i'!J38</f>
        <v>15.763065583233427</v>
      </c>
      <c r="F37" s="3">
        <f>'32 - V25i'!F38</f>
        <v>1.2876870476444209</v>
      </c>
      <c r="G37" s="3">
        <f>'33 - V26i'!H38</f>
        <v>0.13320900492873319</v>
      </c>
    </row>
    <row r="38" spans="2:7">
      <c r="B38" s="71">
        <v>5103056</v>
      </c>
      <c r="C38" s="2" t="s">
        <v>30</v>
      </c>
      <c r="D38" s="3">
        <f>'30 - V23i'!I39</f>
        <v>0.8105041335710812</v>
      </c>
      <c r="E38" s="3">
        <f>'31- V24i'!J39</f>
        <v>7.9429405089965952</v>
      </c>
      <c r="F38" s="3">
        <f>'32 - V25i'!F39</f>
        <v>1.2157562003566218</v>
      </c>
      <c r="G38" s="3">
        <f>'33 - V26i'!H39</f>
        <v>0</v>
      </c>
    </row>
    <row r="39" spans="2:7">
      <c r="B39" s="71">
        <v>5103106</v>
      </c>
      <c r="C39" s="2" t="s">
        <v>31</v>
      </c>
      <c r="D39" s="3">
        <f>'30 - V23i'!I40</f>
        <v>3.4989503149055281</v>
      </c>
      <c r="E39" s="3">
        <f>'31- V24i'!J40</f>
        <v>12.24632610216935</v>
      </c>
      <c r="F39" s="3">
        <f>'32 - V25i'!F40</f>
        <v>4.7235829251224635</v>
      </c>
      <c r="G39" s="3">
        <f>'33 - V26i'!H40</f>
        <v>0.17494751574527639</v>
      </c>
    </row>
    <row r="40" spans="2:7">
      <c r="B40" s="71">
        <v>5103205</v>
      </c>
      <c r="C40" s="2" t="s">
        <v>32</v>
      </c>
      <c r="D40" s="3">
        <f>'30 - V23i'!I41</f>
        <v>2.3630187564613796</v>
      </c>
      <c r="E40" s="3">
        <f>'31- V24i'!J41</f>
        <v>6.4096883769014923</v>
      </c>
      <c r="F40" s="3">
        <f>'32 - V25i'!F41</f>
        <v>1.0338207059518536</v>
      </c>
      <c r="G40" s="3">
        <f>'33 - V26i'!H41</f>
        <v>0.88613203367301729</v>
      </c>
    </row>
    <row r="41" spans="2:7">
      <c r="B41" s="71">
        <v>5103254</v>
      </c>
      <c r="C41" s="2" t="s">
        <v>33</v>
      </c>
      <c r="D41" s="3">
        <f>'30 - V23i'!I42</f>
        <v>5.5937933214971913</v>
      </c>
      <c r="E41" s="3">
        <f>'31- V24i'!J42</f>
        <v>3.8913344845197853</v>
      </c>
      <c r="F41" s="3">
        <f>'32 - V25i'!F42</f>
        <v>0.51073765109322178</v>
      </c>
      <c r="G41" s="3">
        <f>'33 - V26i'!H42</f>
        <v>1.0944378237711894</v>
      </c>
    </row>
    <row r="42" spans="2:7">
      <c r="B42" s="71">
        <v>5103304</v>
      </c>
      <c r="C42" s="2" t="s">
        <v>34</v>
      </c>
      <c r="D42" s="3">
        <f>'30 - V23i'!I43</f>
        <v>1.882441526660078</v>
      </c>
      <c r="E42" s="3">
        <f>'31- V24i'!J43</f>
        <v>9.6004517859663991</v>
      </c>
      <c r="F42" s="3">
        <f>'32 - V25i'!F43</f>
        <v>1.4118311449950587</v>
      </c>
      <c r="G42" s="3">
        <f>'33 - V26i'!H43</f>
        <v>1.92950256482658</v>
      </c>
    </row>
    <row r="43" spans="2:7">
      <c r="B43" s="71">
        <v>5103353</v>
      </c>
      <c r="C43" s="2" t="s">
        <v>35</v>
      </c>
      <c r="D43" s="3">
        <f>'30 - V23i'!I44</f>
        <v>3.4293552812071328</v>
      </c>
      <c r="E43" s="3">
        <f>'31- V24i'!J44</f>
        <v>12.376854969447562</v>
      </c>
      <c r="F43" s="3">
        <f>'32 - V25i'!F44</f>
        <v>1.371742112482853</v>
      </c>
      <c r="G43" s="3">
        <f>'33 - V26i'!H44</f>
        <v>4.0840503803466763</v>
      </c>
    </row>
    <row r="44" spans="2:7">
      <c r="B44" s="71">
        <v>5103361</v>
      </c>
      <c r="C44" s="2" t="s">
        <v>36</v>
      </c>
      <c r="D44" s="3">
        <f>'30 - V23i'!I45</f>
        <v>0</v>
      </c>
      <c r="E44" s="3">
        <f>'31- V24i'!J45</f>
        <v>3.8433821763151572</v>
      </c>
      <c r="F44" s="3">
        <f>'32 - V25i'!F45</f>
        <v>0.72063415805909203</v>
      </c>
      <c r="G44" s="3">
        <f>'33 - V26i'!H45</f>
        <v>0</v>
      </c>
    </row>
    <row r="45" spans="2:7">
      <c r="B45" s="71">
        <v>5103379</v>
      </c>
      <c r="C45" s="2" t="s">
        <v>37</v>
      </c>
      <c r="D45" s="3">
        <f>'30 - V23i'!I46</f>
        <v>2.4134768547569632</v>
      </c>
      <c r="E45" s="3">
        <f>'31- V24i'!J46</f>
        <v>2.075590095090988</v>
      </c>
      <c r="F45" s="3">
        <f>'32 - V25i'!F46</f>
        <v>0.33788675966597481</v>
      </c>
      <c r="G45" s="3">
        <f>'33 - V26i'!H46</f>
        <v>4.8269537095139259E-2</v>
      </c>
    </row>
    <row r="46" spans="2:7">
      <c r="B46" s="71">
        <v>5103403</v>
      </c>
      <c r="C46" s="2" t="s">
        <v>38</v>
      </c>
      <c r="D46" s="3">
        <f>'30 - V23i'!I47</f>
        <v>0.8178135834025535</v>
      </c>
      <c r="E46" s="3">
        <f>'31- V24i'!J47</f>
        <v>22.225286795998805</v>
      </c>
      <c r="F46" s="3">
        <f>'32 - V25i'!F47</f>
        <v>2.3460024951332072</v>
      </c>
      <c r="G46" s="3">
        <f>'33 - V26i'!H47</f>
        <v>3.6208295516136584</v>
      </c>
    </row>
    <row r="47" spans="2:7">
      <c r="B47" s="71">
        <v>5103437</v>
      </c>
      <c r="C47" s="2" t="s">
        <v>39</v>
      </c>
      <c r="D47" s="3">
        <f>'30 - V23i'!I48</f>
        <v>1.8986140117714068</v>
      </c>
      <c r="E47" s="3">
        <f>'31- V24i'!J48</f>
        <v>5.8857034364913616</v>
      </c>
      <c r="F47" s="3">
        <f>'32 - V25i'!F48</f>
        <v>0.94930700588570338</v>
      </c>
      <c r="G47" s="3">
        <f>'33 - V26i'!H48</f>
        <v>0</v>
      </c>
    </row>
    <row r="48" spans="2:7">
      <c r="B48" s="71">
        <v>5103452</v>
      </c>
      <c r="C48" s="2" t="s">
        <v>40</v>
      </c>
      <c r="D48" s="3">
        <f>'30 - V23i'!I49</f>
        <v>0</v>
      </c>
      <c r="E48" s="3">
        <f>'31- V24i'!J49</f>
        <v>1.6621649698732599</v>
      </c>
      <c r="F48" s="3">
        <f>'32 - V25i'!F49</f>
        <v>0.31165593185123625</v>
      </c>
      <c r="G48" s="3">
        <f>'33 - V26i'!H49</f>
        <v>0</v>
      </c>
    </row>
    <row r="49" spans="2:7">
      <c r="B49" s="71">
        <v>5103502</v>
      </c>
      <c r="C49" s="2" t="s">
        <v>41</v>
      </c>
      <c r="D49" s="3">
        <f>'30 - V23i'!I50</f>
        <v>5.3785128411994076</v>
      </c>
      <c r="E49" s="3">
        <f>'31- V24i'!J50</f>
        <v>13.177356460938551</v>
      </c>
      <c r="F49" s="3">
        <f>'32 - V25i'!F50</f>
        <v>1.2998072699565237</v>
      </c>
      <c r="G49" s="3">
        <f>'33 - V26i'!H50</f>
        <v>3.3615705257496304</v>
      </c>
    </row>
    <row r="50" spans="2:7">
      <c r="B50" s="71">
        <v>5103601</v>
      </c>
      <c r="C50" s="2" t="s">
        <v>42</v>
      </c>
      <c r="D50" s="3">
        <f>'30 - V23i'!I51</f>
        <v>4.9462099666130825</v>
      </c>
      <c r="E50" s="3">
        <f>'31- V24i'!J51</f>
        <v>7.17200445158897</v>
      </c>
      <c r="F50" s="3">
        <f>'32 - V25i'!F51</f>
        <v>0.86558674415728953</v>
      </c>
      <c r="G50" s="3">
        <f>'33 - V26i'!H51</f>
        <v>1.3602077408185977</v>
      </c>
    </row>
    <row r="51" spans="2:7">
      <c r="B51" s="71">
        <v>5103700</v>
      </c>
      <c r="C51" s="2" t="s">
        <v>43</v>
      </c>
      <c r="D51" s="3">
        <f>'30 - V23i'!I52</f>
        <v>1.34707348285849</v>
      </c>
      <c r="E51" s="3">
        <f>'31- V24i'!J52</f>
        <v>5.9944769987202804</v>
      </c>
      <c r="F51" s="3">
        <f>'32 - V25i'!F52</f>
        <v>1.0103051121438675</v>
      </c>
      <c r="G51" s="3">
        <f>'33 - V26i'!H52</f>
        <v>0.33676837071462251</v>
      </c>
    </row>
    <row r="52" spans="2:7">
      <c r="B52" s="71">
        <v>5103809</v>
      </c>
      <c r="C52" s="2" t="s">
        <v>44</v>
      </c>
      <c r="D52" s="3">
        <f>'30 - V23i'!I53</f>
        <v>2.9316915860451478</v>
      </c>
      <c r="E52" s="3">
        <f>'31- V24i'!J53</f>
        <v>4.3975373790677228</v>
      </c>
      <c r="F52" s="3">
        <f>'32 - V25i'!F53</f>
        <v>0</v>
      </c>
      <c r="G52" s="3">
        <f>'33 - V26i'!H53</f>
        <v>0</v>
      </c>
    </row>
    <row r="53" spans="2:7">
      <c r="B53" s="71">
        <v>5103858</v>
      </c>
      <c r="C53" s="2" t="s">
        <v>45</v>
      </c>
      <c r="D53" s="3">
        <f>'30 - V23i'!I54</f>
        <v>3.7912296221407806</v>
      </c>
      <c r="E53" s="3">
        <f>'31- V24i'!J54</f>
        <v>4.4231012258309113</v>
      </c>
      <c r="F53" s="3">
        <f>'32 - V25i'!F54</f>
        <v>0.63187160369013018</v>
      </c>
      <c r="G53" s="3">
        <f>'33 - V26i'!H54</f>
        <v>0.12637432073802604</v>
      </c>
    </row>
    <row r="54" spans="2:7">
      <c r="B54" s="71">
        <v>5103908</v>
      </c>
      <c r="C54" s="2" t="s">
        <v>46</v>
      </c>
      <c r="D54" s="3">
        <f>'30 - V23i'!I55</f>
        <v>0</v>
      </c>
      <c r="E54" s="3">
        <f>'31- V24i'!J55</f>
        <v>9.7799511002444994</v>
      </c>
      <c r="F54" s="3">
        <f>'32 - V25i'!F55</f>
        <v>1.3971358714634998</v>
      </c>
      <c r="G54" s="3">
        <f>'33 - V26i'!H55</f>
        <v>0.52392595179881252</v>
      </c>
    </row>
    <row r="55" spans="2:7">
      <c r="B55" s="71">
        <v>5103957</v>
      </c>
      <c r="C55" s="2" t="s">
        <v>47</v>
      </c>
      <c r="D55" s="3">
        <f>'30 - V23i'!I56</f>
        <v>3.3444816053511706</v>
      </c>
      <c r="E55" s="3">
        <f>'31- V24i'!J56</f>
        <v>8.0267558528428093</v>
      </c>
      <c r="F55" s="3">
        <f>'32 - V25i'!F56</f>
        <v>1.3377926421404682</v>
      </c>
      <c r="G55" s="3">
        <f>'33 - V26i'!H56</f>
        <v>0</v>
      </c>
    </row>
    <row r="56" spans="2:7">
      <c r="B56" s="71">
        <v>5104104</v>
      </c>
      <c r="C56" s="2" t="s">
        <v>48</v>
      </c>
      <c r="D56" s="3">
        <f>'30 - V23i'!I57</f>
        <v>3.8420373775350587</v>
      </c>
      <c r="E56" s="3">
        <f>'31- V24i'!J57</f>
        <v>8.0408353686983727</v>
      </c>
      <c r="F56" s="3">
        <f>'32 - V25i'!F57</f>
        <v>1.5917011992645242</v>
      </c>
      <c r="G56" s="3">
        <f>'33 - V26i'!H57</f>
        <v>2.1131205576442822</v>
      </c>
    </row>
    <row r="57" spans="2:7">
      <c r="B57" s="71">
        <v>5104203</v>
      </c>
      <c r="C57" s="2" t="s">
        <v>49</v>
      </c>
      <c r="D57" s="3">
        <f>'30 - V23i'!I58</f>
        <v>0.63532401524777637</v>
      </c>
      <c r="E57" s="3">
        <f>'31- V24i'!J58</f>
        <v>3.8119440914866582</v>
      </c>
      <c r="F57" s="3">
        <f>'32 - V25i'!F58</f>
        <v>2.7954256670902162</v>
      </c>
      <c r="G57" s="3">
        <f>'33 - V26i'!H58</f>
        <v>0.12706480304955528</v>
      </c>
    </row>
    <row r="58" spans="2:7">
      <c r="B58" s="71">
        <v>5104500</v>
      </c>
      <c r="C58" s="2" t="s">
        <v>50</v>
      </c>
      <c r="D58" s="3">
        <f>'30 - V23i'!I59</f>
        <v>0</v>
      </c>
      <c r="E58" s="3">
        <f>'31- V24i'!J59</f>
        <v>3.9201710620099788</v>
      </c>
      <c r="F58" s="3">
        <f>'32 - V25i'!F59</f>
        <v>0.35637918745545261</v>
      </c>
      <c r="G58" s="3">
        <f>'33 - V26i'!H59</f>
        <v>0</v>
      </c>
    </row>
    <row r="59" spans="2:7">
      <c r="B59" s="71">
        <v>5104526</v>
      </c>
      <c r="C59" s="2" t="s">
        <v>51</v>
      </c>
      <c r="D59" s="3">
        <f>'30 - V23i'!I60</f>
        <v>3.6665851869958446</v>
      </c>
      <c r="E59" s="3">
        <f>'31- V24i'!J60</f>
        <v>5.7443167929601557</v>
      </c>
      <c r="F59" s="3">
        <f>'32 - V25i'!F60</f>
        <v>0.61109753116597409</v>
      </c>
      <c r="G59" s="3">
        <f>'33 - V26i'!H60</f>
        <v>0</v>
      </c>
    </row>
    <row r="60" spans="2:7">
      <c r="B60" s="71">
        <v>5104542</v>
      </c>
      <c r="C60" s="2" t="s">
        <v>52</v>
      </c>
      <c r="D60" s="3">
        <f>'30 - V23i'!I61</f>
        <v>0</v>
      </c>
      <c r="E60" s="3">
        <f>'31- V24i'!J61</f>
        <v>7.8236130867709814</v>
      </c>
      <c r="F60" s="3">
        <f>'32 - V25i'!F61</f>
        <v>0.71123755334281658</v>
      </c>
      <c r="G60" s="3">
        <f>'33 - V26i'!H61</f>
        <v>0</v>
      </c>
    </row>
    <row r="61" spans="2:7">
      <c r="B61" s="71">
        <v>5104559</v>
      </c>
      <c r="C61" s="2" t="s">
        <v>53</v>
      </c>
      <c r="D61" s="3">
        <f>'30 - V23i'!I62</f>
        <v>0</v>
      </c>
      <c r="E61" s="3">
        <f>'31- V24i'!J62</f>
        <v>12.745912995289554</v>
      </c>
      <c r="F61" s="3">
        <f>'32 - V25i'!F62</f>
        <v>1.1083402604599613</v>
      </c>
      <c r="G61" s="3">
        <f>'33 - V26i'!H62</f>
        <v>0.27708506511499031</v>
      </c>
    </row>
    <row r="62" spans="2:7">
      <c r="B62" s="71">
        <v>5104609</v>
      </c>
      <c r="C62" s="2" t="s">
        <v>54</v>
      </c>
      <c r="D62" s="3">
        <f>'30 - V23i'!I63</f>
        <v>0</v>
      </c>
      <c r="E62" s="3">
        <f>'31- V24i'!J63</f>
        <v>7.1392146863844976</v>
      </c>
      <c r="F62" s="3">
        <f>'32 - V25i'!F63</f>
        <v>1.4569825890580608</v>
      </c>
      <c r="G62" s="3">
        <f>'33 - V26i'!H63</f>
        <v>0.14569825890580607</v>
      </c>
    </row>
    <row r="63" spans="2:7">
      <c r="B63" s="71">
        <v>5104807</v>
      </c>
      <c r="C63" s="2" t="s">
        <v>55</v>
      </c>
      <c r="D63" s="3">
        <f>'30 - V23i'!I64</f>
        <v>4.3327556325823222</v>
      </c>
      <c r="E63" s="3">
        <f>'31- V24i'!J64</f>
        <v>9.4237435008665518</v>
      </c>
      <c r="F63" s="3">
        <f>'32 - V25i'!F64</f>
        <v>4.4771808203350663</v>
      </c>
      <c r="G63" s="3">
        <f>'33 - V26i'!H64</f>
        <v>1.0470826112073945</v>
      </c>
    </row>
    <row r="64" spans="2:7">
      <c r="B64" s="71">
        <v>5104906</v>
      </c>
      <c r="C64" s="2" t="s">
        <v>56</v>
      </c>
      <c r="D64" s="3">
        <f>'30 - V23i'!I65</f>
        <v>0</v>
      </c>
      <c r="E64" s="3">
        <f>'31- V24i'!J65</f>
        <v>10.095011876484561</v>
      </c>
      <c r="F64" s="3">
        <f>'32 - V25i'!F65</f>
        <v>0.35629453681710216</v>
      </c>
      <c r="G64" s="3">
        <f>'33 - V26i'!H65</f>
        <v>0</v>
      </c>
    </row>
    <row r="65" spans="2:7">
      <c r="B65" s="71">
        <v>5105002</v>
      </c>
      <c r="C65" s="2" t="s">
        <v>57</v>
      </c>
      <c r="D65" s="3">
        <f>'30 - V23i'!I66</f>
        <v>1.193744777366599</v>
      </c>
      <c r="E65" s="3">
        <f>'31- V24i'!J66</f>
        <v>5.6106004536230154</v>
      </c>
      <c r="F65" s="3">
        <f>'32 - V25i'!F66</f>
        <v>0.95499582189327914</v>
      </c>
      <c r="G65" s="3">
        <f>'33 - V26i'!H66</f>
        <v>4.5362301539930767</v>
      </c>
    </row>
    <row r="66" spans="2:7">
      <c r="B66" s="71">
        <v>5105101</v>
      </c>
      <c r="C66" s="2" t="s">
        <v>58</v>
      </c>
      <c r="D66" s="3">
        <f>'30 - V23i'!I67</f>
        <v>4.5357902197023385</v>
      </c>
      <c r="E66" s="3">
        <f>'31- V24i'!J67</f>
        <v>6.69029057406095</v>
      </c>
      <c r="F66" s="3">
        <f>'32 - V25i'!F67</f>
        <v>0.65201984408221125</v>
      </c>
      <c r="G66" s="3">
        <f>'33 - V26i'!H67</f>
        <v>2.4379872430900074</v>
      </c>
    </row>
    <row r="67" spans="2:7">
      <c r="B67" s="71">
        <v>5105150</v>
      </c>
      <c r="C67" s="2" t="s">
        <v>59</v>
      </c>
      <c r="D67" s="3">
        <f>'30 - V23i'!I68</f>
        <v>4.369992716678806</v>
      </c>
      <c r="E67" s="3">
        <f>'31- V24i'!J68</f>
        <v>6.9919883466860888</v>
      </c>
      <c r="F67" s="3">
        <f>'32 - V25i'!F68</f>
        <v>1.4323865015780528</v>
      </c>
      <c r="G67" s="3">
        <f>'33 - V26i'!H68</f>
        <v>2.1364408837096382</v>
      </c>
    </row>
    <row r="68" spans="2:7">
      <c r="B68" s="71">
        <v>5105176</v>
      </c>
      <c r="C68" s="2" t="s">
        <v>60</v>
      </c>
      <c r="D68" s="3">
        <f>'30 - V23i'!I69</f>
        <v>2.3793944441139732</v>
      </c>
      <c r="E68" s="3">
        <f>'31- V24i'!J69</f>
        <v>2.1414549997025758</v>
      </c>
      <c r="F68" s="3">
        <f>'32 - V25i'!F69</f>
        <v>0.35690916661709599</v>
      </c>
      <c r="G68" s="3">
        <f>'33 - V26i'!H69</f>
        <v>1.3681518053655344</v>
      </c>
    </row>
    <row r="69" spans="2:7">
      <c r="B69" s="71">
        <v>5105200</v>
      </c>
      <c r="C69" s="2" t="s">
        <v>61</v>
      </c>
      <c r="D69" s="3">
        <f>'30 - V23i'!I70</f>
        <v>1.7979144192736425</v>
      </c>
      <c r="E69" s="3">
        <f>'31- V24i'!J70</f>
        <v>12.046026609133405</v>
      </c>
      <c r="F69" s="3">
        <f>'32 - V25i'!F70</f>
        <v>1.5282272563825963</v>
      </c>
      <c r="G69" s="3">
        <f>'33 - V26i'!H70</f>
        <v>0.17979144192736424</v>
      </c>
    </row>
    <row r="70" spans="2:7">
      <c r="B70" s="71">
        <v>5105234</v>
      </c>
      <c r="C70" s="2" t="s">
        <v>62</v>
      </c>
      <c r="D70" s="3">
        <f>'30 - V23i'!I71</f>
        <v>0</v>
      </c>
      <c r="E70" s="3">
        <f>'31- V24i'!J71</f>
        <v>4.4828690361831578</v>
      </c>
      <c r="F70" s="3">
        <f>'32 - V25i'!F71</f>
        <v>1.4409221902017291</v>
      </c>
      <c r="G70" s="3">
        <f>'33 - V26i'!H71</f>
        <v>0</v>
      </c>
    </row>
    <row r="71" spans="2:7">
      <c r="B71" s="71">
        <v>5105259</v>
      </c>
      <c r="C71" s="2" t="s">
        <v>63</v>
      </c>
      <c r="D71" s="3">
        <f>'30 - V23i'!I72</f>
        <v>3.3012300670293238</v>
      </c>
      <c r="E71" s="3">
        <f>'31- V24i'!J72</f>
        <v>16.132967805830258</v>
      </c>
      <c r="F71" s="3">
        <f>'32 - V25i'!F72</f>
        <v>2.1673293048757736</v>
      </c>
      <c r="G71" s="3">
        <f>'33 - V26i'!H72</f>
        <v>6.875170443943678</v>
      </c>
    </row>
    <row r="72" spans="2:7">
      <c r="B72" s="71">
        <v>5105309</v>
      </c>
      <c r="C72" s="2" t="s">
        <v>64</v>
      </c>
      <c r="D72" s="3">
        <f>'30 - V23i'!I73</f>
        <v>0</v>
      </c>
      <c r="E72" s="3">
        <f>'31- V24i'!J73</f>
        <v>2.4557956777996068</v>
      </c>
      <c r="F72" s="3">
        <f>'32 - V25i'!F73</f>
        <v>0.49115913555992136</v>
      </c>
      <c r="G72" s="3">
        <f>'33 - V26i'!H73</f>
        <v>0</v>
      </c>
    </row>
    <row r="73" spans="2:7">
      <c r="B73" s="71">
        <v>5105580</v>
      </c>
      <c r="C73" s="2" t="s">
        <v>65</v>
      </c>
      <c r="D73" s="3">
        <f>'30 - V23i'!I74</f>
        <v>2.9682398337785694</v>
      </c>
      <c r="E73" s="3">
        <f>'31- V24i'!J74</f>
        <v>7.7174235678242802</v>
      </c>
      <c r="F73" s="3">
        <f>'32 - V25i'!F74</f>
        <v>2.3745918670228554</v>
      </c>
      <c r="G73" s="3">
        <f>'33 - V26i'!H74</f>
        <v>0</v>
      </c>
    </row>
    <row r="74" spans="2:7">
      <c r="B74" s="71">
        <v>5105606</v>
      </c>
      <c r="C74" s="2" t="s">
        <v>66</v>
      </c>
      <c r="D74" s="3">
        <f>'30 - V23i'!I75</f>
        <v>2.9382382323558796</v>
      </c>
      <c r="E74" s="3">
        <f>'31- V24i'!J75</f>
        <v>11.811717694070635</v>
      </c>
      <c r="F74" s="3">
        <f>'32 - V25i'!F75</f>
        <v>3.232062055591467</v>
      </c>
      <c r="G74" s="3">
        <f>'33 - V26i'!H75</f>
        <v>0.58764764647117596</v>
      </c>
    </row>
    <row r="75" spans="2:7">
      <c r="B75" s="71">
        <v>5105622</v>
      </c>
      <c r="C75" s="2" t="s">
        <v>67</v>
      </c>
      <c r="D75" s="3">
        <f>'30 - V23i'!I76</f>
        <v>4.2651501688288604</v>
      </c>
      <c r="E75" s="3">
        <f>'31- V24i'!J76</f>
        <v>6.5398969255375867</v>
      </c>
      <c r="F75" s="3">
        <f>'32 - V25i'!F76</f>
        <v>1.3861738048693797</v>
      </c>
      <c r="G75" s="3">
        <f>'33 - V26i'!H76</f>
        <v>1.3861738048693797</v>
      </c>
    </row>
    <row r="76" spans="2:7">
      <c r="B76" s="71">
        <v>5105903</v>
      </c>
      <c r="C76" s="2" t="s">
        <v>68</v>
      </c>
      <c r="D76" s="3">
        <f>'30 - V23i'!I77</f>
        <v>2.6089225150013045</v>
      </c>
      <c r="E76" s="3">
        <f>'31- V24i'!J77</f>
        <v>12.131489694756066</v>
      </c>
      <c r="F76" s="3">
        <f>'32 - V25i'!F77</f>
        <v>1.2392381946256197</v>
      </c>
      <c r="G76" s="3">
        <f>'33 - V26i'!H77</f>
        <v>6.5223062875032614E-2</v>
      </c>
    </row>
    <row r="77" spans="2:7">
      <c r="B77" s="71">
        <v>5106000</v>
      </c>
      <c r="C77" s="2" t="s">
        <v>69</v>
      </c>
      <c r="D77" s="3">
        <f>'30 - V23i'!I78</f>
        <v>3.4141345168999662</v>
      </c>
      <c r="E77" s="3">
        <f>'31- V24i'!J78</f>
        <v>8.7060430180949133</v>
      </c>
      <c r="F77" s="3">
        <f>'32 - V25i'!F78</f>
        <v>0.51212017753499484</v>
      </c>
      <c r="G77" s="3">
        <f>'33 - V26i'!H78</f>
        <v>0.34141345168999659</v>
      </c>
    </row>
    <row r="78" spans="2:7">
      <c r="B78" s="71">
        <v>5106109</v>
      </c>
      <c r="C78" s="2" t="s">
        <v>70</v>
      </c>
      <c r="D78" s="3">
        <f>'30 - V23i'!I79</f>
        <v>4.5826013900557552</v>
      </c>
      <c r="E78" s="3">
        <f>'31- V24i'!J79</f>
        <v>11.838386924310701</v>
      </c>
      <c r="F78" s="3">
        <f>'32 - V25i'!F79</f>
        <v>0.91652027801115099</v>
      </c>
      <c r="G78" s="3">
        <f>'33 - V26i'!H79</f>
        <v>0</v>
      </c>
    </row>
    <row r="79" spans="2:7">
      <c r="B79" s="71">
        <v>5106158</v>
      </c>
      <c r="C79" s="2" t="s">
        <v>71</v>
      </c>
      <c r="D79" s="3">
        <f>'30 - V23i'!I80</f>
        <v>4.9838026414153997</v>
      </c>
      <c r="E79" s="3">
        <f>'31- V24i'!J80</f>
        <v>5.7313730376277094</v>
      </c>
      <c r="F79" s="3">
        <f>'32 - V25i'!F80</f>
        <v>1.1836531273361575</v>
      </c>
      <c r="G79" s="3">
        <f>'33 - V26i'!H80</f>
        <v>0</v>
      </c>
    </row>
    <row r="80" spans="2:7">
      <c r="B80" s="71">
        <v>5106208</v>
      </c>
      <c r="C80" s="2" t="s">
        <v>72</v>
      </c>
      <c r="D80" s="3">
        <f>'30 - V23i'!I81</f>
        <v>2.7352297592997812</v>
      </c>
      <c r="E80" s="3">
        <f>'31- V24i'!J81</f>
        <v>13.676148796498905</v>
      </c>
      <c r="F80" s="3">
        <f>'32 - V25i'!F81</f>
        <v>1.0940919037199124</v>
      </c>
      <c r="G80" s="3">
        <f>'33 - V26i'!H81</f>
        <v>0</v>
      </c>
    </row>
    <row r="81" spans="2:7">
      <c r="B81" s="71">
        <v>5106216</v>
      </c>
      <c r="C81" s="2" t="s">
        <v>73</v>
      </c>
      <c r="D81" s="3">
        <f>'30 - V23i'!I82</f>
        <v>0.77663870767319043</v>
      </c>
      <c r="E81" s="3">
        <f>'31- V24i'!J82</f>
        <v>4.9704877291084184</v>
      </c>
      <c r="F81" s="3">
        <f>'32 - V25i'!F82</f>
        <v>0.69897483690587137</v>
      </c>
      <c r="G81" s="3">
        <f>'33 - V26i'!H82</f>
        <v>0.15532774153463808</v>
      </c>
    </row>
    <row r="82" spans="2:7">
      <c r="B82" s="71">
        <v>5108808</v>
      </c>
      <c r="C82" s="2" t="s">
        <v>74</v>
      </c>
      <c r="D82" s="3">
        <f>'30 - V23i'!I83</f>
        <v>4.5382346267302021</v>
      </c>
      <c r="E82" s="3">
        <f>'31- V24i'!J83</f>
        <v>4.9920580894032227</v>
      </c>
      <c r="F82" s="3">
        <f>'32 - V25i'!F83</f>
        <v>0.2269117313365101</v>
      </c>
      <c r="G82" s="3">
        <f>'33 - V26i'!H83</f>
        <v>0</v>
      </c>
    </row>
    <row r="83" spans="2:7">
      <c r="B83" s="71">
        <v>5106182</v>
      </c>
      <c r="C83" s="2" t="s">
        <v>75</v>
      </c>
      <c r="D83" s="3">
        <f>'30 - V23i'!I84</f>
        <v>5.8300539279988337</v>
      </c>
      <c r="E83" s="3">
        <f>'31- V24i'!J84</f>
        <v>6.5588106689986878</v>
      </c>
      <c r="F83" s="3">
        <f>'32 - V25i'!F84</f>
        <v>2.0405188747995919</v>
      </c>
      <c r="G83" s="3">
        <f>'33 - V26i'!H84</f>
        <v>0</v>
      </c>
    </row>
    <row r="84" spans="2:7">
      <c r="B84" s="71">
        <v>5108857</v>
      </c>
      <c r="C84" s="2" t="s">
        <v>76</v>
      </c>
      <c r="D84" s="3">
        <f>'30 - V23i'!I85</f>
        <v>3.0012004801920766</v>
      </c>
      <c r="E84" s="3">
        <f>'31- V24i'!J85</f>
        <v>8.1032412965186076</v>
      </c>
      <c r="F84" s="3">
        <f>'32 - V25i'!F85</f>
        <v>0</v>
      </c>
      <c r="G84" s="3">
        <f>'33 - V26i'!H85</f>
        <v>0</v>
      </c>
    </row>
    <row r="85" spans="2:7">
      <c r="B85" s="71">
        <v>5108907</v>
      </c>
      <c r="C85" s="2" t="s">
        <v>77</v>
      </c>
      <c r="D85" s="3">
        <f>'30 - V23i'!I86</f>
        <v>8.8339222614840995</v>
      </c>
      <c r="E85" s="3">
        <f>'31- V24i'!J86</f>
        <v>3.6439929328621905</v>
      </c>
      <c r="F85" s="3">
        <f>'32 - V25i'!F86</f>
        <v>0.44169611307420492</v>
      </c>
      <c r="G85" s="3">
        <f>'33 - V26i'!H86</f>
        <v>0</v>
      </c>
    </row>
    <row r="86" spans="2:7">
      <c r="B86" s="71">
        <v>5108956</v>
      </c>
      <c r="C86" s="2" t="s">
        <v>78</v>
      </c>
      <c r="D86" s="3">
        <f>'30 - V23i'!I87</f>
        <v>0</v>
      </c>
      <c r="E86" s="3">
        <f>'31- V24i'!J87</f>
        <v>5.7600000000000007</v>
      </c>
      <c r="F86" s="3">
        <f>'32 - V25i'!F87</f>
        <v>0.96000000000000008</v>
      </c>
      <c r="G86" s="3">
        <f>'33 - V26i'!H87</f>
        <v>2.2399999999999998</v>
      </c>
    </row>
    <row r="87" spans="2:7">
      <c r="B87" s="71">
        <v>5106224</v>
      </c>
      <c r="C87" s="2" t="s">
        <v>79</v>
      </c>
      <c r="D87" s="3">
        <f>'30 - V23i'!I88</f>
        <v>2.6958649579030318</v>
      </c>
      <c r="E87" s="3">
        <f>'31- V24i'!J88</f>
        <v>12.774252415909752</v>
      </c>
      <c r="F87" s="3">
        <f>'32 - V25i'!F88</f>
        <v>2.0115300070507236</v>
      </c>
      <c r="G87" s="3">
        <f>'33 - V26i'!H88</f>
        <v>0.95392144664261125</v>
      </c>
    </row>
    <row r="88" spans="2:7">
      <c r="B88" s="71">
        <v>5106174</v>
      </c>
      <c r="C88" s="2" t="s">
        <v>80</v>
      </c>
      <c r="D88" s="3">
        <f>'30 - V23i'!I89</f>
        <v>0</v>
      </c>
      <c r="E88" s="3">
        <f>'31- V24i'!J89</f>
        <v>4.48542237727386</v>
      </c>
      <c r="F88" s="3">
        <f>'32 - V25i'!F89</f>
        <v>0.74757039621230992</v>
      </c>
      <c r="G88" s="3">
        <f>'33 - V26i'!H89</f>
        <v>0</v>
      </c>
    </row>
    <row r="89" spans="2:7">
      <c r="B89" s="71">
        <v>5106232</v>
      </c>
      <c r="C89" s="2" t="s">
        <v>81</v>
      </c>
      <c r="D89" s="3">
        <f>'30 - V23i'!I90</f>
        <v>2.4015369836695486</v>
      </c>
      <c r="E89" s="3">
        <f>'31- V24i'!J90</f>
        <v>5.1873198847262243</v>
      </c>
      <c r="F89" s="3">
        <f>'32 - V25i'!F90</f>
        <v>2.3054755043227666</v>
      </c>
      <c r="G89" s="3">
        <f>'33 - V26i'!H90</f>
        <v>1.3448607108549473</v>
      </c>
    </row>
    <row r="90" spans="2:7">
      <c r="B90" s="71">
        <v>5106190</v>
      </c>
      <c r="C90" s="2" t="s">
        <v>82</v>
      </c>
      <c r="D90" s="3">
        <f>'30 - V23i'!I91</f>
        <v>2.6631158455392807</v>
      </c>
      <c r="E90" s="3">
        <f>'31- V24i'!J91</f>
        <v>10.652463382157125</v>
      </c>
      <c r="F90" s="3">
        <f>'32 - V25i'!F91</f>
        <v>1.3315579227696406</v>
      </c>
      <c r="G90" s="3">
        <f>'33 - V26i'!H91</f>
        <v>0</v>
      </c>
    </row>
    <row r="91" spans="2:7">
      <c r="B91" s="71">
        <v>5106240</v>
      </c>
      <c r="C91" s="2" t="s">
        <v>83</v>
      </c>
      <c r="D91" s="3">
        <f>'30 - V23i'!I92</f>
        <v>1.6010246557796988</v>
      </c>
      <c r="E91" s="3">
        <f>'31- V24i'!J92</f>
        <v>6.2439961575408258</v>
      </c>
      <c r="F91" s="3">
        <f>'32 - V25i'!F92</f>
        <v>1.1207172590457894</v>
      </c>
      <c r="G91" s="3">
        <f>'33 - V26i'!H92</f>
        <v>8.0051232788984947E-2</v>
      </c>
    </row>
    <row r="92" spans="2:7">
      <c r="B92" s="71">
        <v>5106257</v>
      </c>
      <c r="C92" s="2" t="s">
        <v>84</v>
      </c>
      <c r="D92" s="3">
        <f>'30 - V23i'!I93</f>
        <v>0.46093569946992391</v>
      </c>
      <c r="E92" s="3">
        <f>'31- V24i'!J93</f>
        <v>10.371053238073289</v>
      </c>
      <c r="F92" s="3">
        <f>'32 - V25i'!F93</f>
        <v>3.0421756165014981</v>
      </c>
      <c r="G92" s="3">
        <f>'33 - V26i'!H93</f>
        <v>3.1343627563954826</v>
      </c>
    </row>
    <row r="93" spans="2:7">
      <c r="B93" s="71">
        <v>5106273</v>
      </c>
      <c r="C93" s="2" t="s">
        <v>85</v>
      </c>
      <c r="D93" s="3">
        <f>'30 - V23i'!I94</f>
        <v>2.4576062914721062</v>
      </c>
      <c r="E93" s="3">
        <f>'31- V24i'!J94</f>
        <v>2.2118456623248957</v>
      </c>
      <c r="F93" s="3">
        <f>'32 - V25i'!F94</f>
        <v>0.49152125829442117</v>
      </c>
      <c r="G93" s="3">
        <f>'33 - V26i'!H94</f>
        <v>0</v>
      </c>
    </row>
    <row r="94" spans="2:7">
      <c r="B94" s="71">
        <v>5106265</v>
      </c>
      <c r="C94" s="2" t="s">
        <v>86</v>
      </c>
      <c r="D94" s="3">
        <f>'30 - V23i'!I95</f>
        <v>3.1430068098480879</v>
      </c>
      <c r="E94" s="3">
        <f>'31- V24i'!J95</f>
        <v>3.9811419591409112</v>
      </c>
      <c r="F94" s="3">
        <f>'32 - V25i'!F95</f>
        <v>0.31430068098480879</v>
      </c>
      <c r="G94" s="3">
        <f>'33 - V26i'!H95</f>
        <v>0</v>
      </c>
    </row>
    <row r="95" spans="2:7">
      <c r="B95" s="71">
        <v>5106315</v>
      </c>
      <c r="C95" s="2" t="s">
        <v>87</v>
      </c>
      <c r="D95" s="3">
        <f>'30 - V23i'!I96</f>
        <v>0</v>
      </c>
      <c r="E95" s="3">
        <f>'31- V24i'!J96</f>
        <v>6.1394005055976884</v>
      </c>
      <c r="F95" s="3">
        <f>'32 - V25i'!F96</f>
        <v>1.0834236186348862</v>
      </c>
      <c r="G95" s="3">
        <f>'33 - V26i'!H96</f>
        <v>0</v>
      </c>
    </row>
    <row r="96" spans="2:7">
      <c r="B96" s="71">
        <v>5106281</v>
      </c>
      <c r="C96" s="2" t="s">
        <v>88</v>
      </c>
      <c r="D96" s="3">
        <f>'30 - V23i'!I97</f>
        <v>0</v>
      </c>
      <c r="E96" s="3">
        <f>'31- V24i'!J97</f>
        <v>5.1684928674798423</v>
      </c>
      <c r="F96" s="3">
        <f>'32 - V25i'!F97</f>
        <v>1.8606574322927434</v>
      </c>
      <c r="G96" s="3">
        <f>'33 - V26i'!H97</f>
        <v>1.2404382881951623</v>
      </c>
    </row>
    <row r="97" spans="2:7">
      <c r="B97" s="71">
        <v>5106299</v>
      </c>
      <c r="C97" s="2" t="s">
        <v>89</v>
      </c>
      <c r="D97" s="3">
        <f>'30 - V23i'!I98</f>
        <v>1.7713222920910459</v>
      </c>
      <c r="E97" s="3">
        <f>'31- V24i'!J98</f>
        <v>6.9967230537596317</v>
      </c>
      <c r="F97" s="3">
        <f>'32 - V25i'!F98</f>
        <v>1.3284917190682846</v>
      </c>
      <c r="G97" s="3">
        <f>'33 - V26i'!H98</f>
        <v>2.0370206359047027</v>
      </c>
    </row>
    <row r="98" spans="2:7">
      <c r="B98" s="71">
        <v>5106307</v>
      </c>
      <c r="C98" s="2" t="s">
        <v>90</v>
      </c>
      <c r="D98" s="3">
        <f>'30 - V23i'!I99</f>
        <v>2.5806451612903225</v>
      </c>
      <c r="E98" s="3">
        <f>'31- V24i'!J99</f>
        <v>6.6236559139784941</v>
      </c>
      <c r="F98" s="3">
        <f>'32 - V25i'!F99</f>
        <v>1.2043010752688172</v>
      </c>
      <c r="G98" s="3">
        <f>'33 - V26i'!H99</f>
        <v>0.5161290322580645</v>
      </c>
    </row>
    <row r="99" spans="2:7">
      <c r="B99" s="71">
        <v>5106372</v>
      </c>
      <c r="C99" s="2" t="s">
        <v>91</v>
      </c>
      <c r="D99" s="3">
        <f>'30 - V23i'!I100</f>
        <v>1.7096939647803042</v>
      </c>
      <c r="E99" s="3">
        <f>'31- V24i'!J100</f>
        <v>8.9473984156835922</v>
      </c>
      <c r="F99" s="3">
        <f>'32 - V25i'!F100</f>
        <v>2.2795919530404056</v>
      </c>
      <c r="G99" s="3">
        <f>'33 - V26i'!H100</f>
        <v>4.6731635037328321</v>
      </c>
    </row>
    <row r="100" spans="2:7">
      <c r="B100" s="71">
        <v>5106422</v>
      </c>
      <c r="C100" s="2" t="s">
        <v>92</v>
      </c>
      <c r="D100" s="3">
        <f>'30 - V23i'!I101</f>
        <v>2.5213615352290235</v>
      </c>
      <c r="E100" s="3">
        <f>'31- V24i'!J101</f>
        <v>8.2924779380865665</v>
      </c>
      <c r="F100" s="3">
        <f>'32 - V25i'!F101</f>
        <v>2.3812858943829669</v>
      </c>
      <c r="G100" s="3">
        <f>'33 - V26i'!H101</f>
        <v>0.16809076901526823</v>
      </c>
    </row>
    <row r="101" spans="2:7">
      <c r="B101" s="71">
        <v>5106455</v>
      </c>
      <c r="C101" s="2" t="s">
        <v>93</v>
      </c>
      <c r="D101" s="3">
        <f>'30 - V23i'!I102</f>
        <v>0</v>
      </c>
      <c r="E101" s="3">
        <f>'31- V24i'!J102</f>
        <v>5.3090633295411456</v>
      </c>
      <c r="F101" s="3">
        <f>'32 - V25i'!F102</f>
        <v>1.1376564277588168</v>
      </c>
      <c r="G101" s="3">
        <f>'33 - V26i'!H102</f>
        <v>0</v>
      </c>
    </row>
    <row r="102" spans="2:7">
      <c r="B102" s="71">
        <v>5106505</v>
      </c>
      <c r="C102" s="2" t="s">
        <v>94</v>
      </c>
      <c r="D102" s="3">
        <f>'30 - V23i'!I103</f>
        <v>1.4976337386928651</v>
      </c>
      <c r="E102" s="3">
        <f>'31- V24i'!J103</f>
        <v>10.992631642005632</v>
      </c>
      <c r="F102" s="3">
        <f>'32 - V25i'!F103</f>
        <v>1.9768765350745821</v>
      </c>
      <c r="G102" s="3">
        <f>'33 - V26i'!H103</f>
        <v>0.20966872341700116</v>
      </c>
    </row>
    <row r="103" spans="2:7">
      <c r="B103" s="71">
        <v>5106653</v>
      </c>
      <c r="C103" s="2" t="s">
        <v>95</v>
      </c>
      <c r="D103" s="3">
        <f>'30 - V23i'!I104</f>
        <v>1.4343086632243258</v>
      </c>
      <c r="E103" s="3">
        <f>'31- V24i'!J104</f>
        <v>6.024096385542169</v>
      </c>
      <c r="F103" s="3">
        <f>'32 - V25i'!F104</f>
        <v>2.2948938611589211</v>
      </c>
      <c r="G103" s="3">
        <f>'33 - V26i'!H104</f>
        <v>0</v>
      </c>
    </row>
    <row r="104" spans="2:7">
      <c r="B104" s="71">
        <v>5106703</v>
      </c>
      <c r="C104" s="2" t="s">
        <v>96</v>
      </c>
      <c r="D104" s="3">
        <f>'30 - V23i'!I105</f>
        <v>0</v>
      </c>
      <c r="E104" s="3">
        <f>'31- V24i'!J105</f>
        <v>3.9344262295081966</v>
      </c>
      <c r="F104" s="3">
        <f>'32 - V25i'!F105</f>
        <v>4.5901639344262293</v>
      </c>
      <c r="G104" s="3">
        <f>'33 - V26i'!H105</f>
        <v>0</v>
      </c>
    </row>
    <row r="105" spans="2:7">
      <c r="B105" s="71">
        <v>5106752</v>
      </c>
      <c r="C105" s="2" t="s">
        <v>97</v>
      </c>
      <c r="D105" s="3">
        <f>'30 - V23i'!I106</f>
        <v>3.2534432274156817</v>
      </c>
      <c r="E105" s="3">
        <f>'31- V24i'!J106</f>
        <v>16.852835918013231</v>
      </c>
      <c r="F105" s="3">
        <f>'32 - V25i'!F106</f>
        <v>1.7568593428044681</v>
      </c>
      <c r="G105" s="3">
        <f>'33 - V26i'!H106</f>
        <v>5.0536818132523589</v>
      </c>
    </row>
    <row r="106" spans="2:7">
      <c r="B106" s="71">
        <v>5106778</v>
      </c>
      <c r="C106" s="2" t="s">
        <v>98</v>
      </c>
      <c r="D106" s="3">
        <f>'30 - V23i'!I107</f>
        <v>1.5565413650867772</v>
      </c>
      <c r="E106" s="3">
        <f>'31- V24i'!J107</f>
        <v>7.082263211144836</v>
      </c>
      <c r="F106" s="3">
        <f>'32 - V25i'!F107</f>
        <v>1.4008872285780996</v>
      </c>
      <c r="G106" s="3">
        <f>'33 - V26i'!H107</f>
        <v>3.0352556619192153</v>
      </c>
    </row>
    <row r="107" spans="2:7">
      <c r="B107" s="71">
        <v>5106802</v>
      </c>
      <c r="C107" s="2" t="s">
        <v>99</v>
      </c>
      <c r="D107" s="3">
        <f>'30 - V23i'!I108</f>
        <v>7.4850299401197606</v>
      </c>
      <c r="E107" s="3">
        <f>'31- V24i'!J108</f>
        <v>6.9236526946107784</v>
      </c>
      <c r="F107" s="3">
        <f>'32 - V25i'!F108</f>
        <v>1.1227544910179641</v>
      </c>
      <c r="G107" s="3">
        <f>'33 - V26i'!H108</f>
        <v>0</v>
      </c>
    </row>
    <row r="108" spans="2:7">
      <c r="B108" s="71">
        <v>5106828</v>
      </c>
      <c r="C108" s="2" t="s">
        <v>100</v>
      </c>
      <c r="D108" s="3">
        <f>'30 - V23i'!I109</f>
        <v>4.1064388961892249</v>
      </c>
      <c r="E108" s="3">
        <f>'31- V24i'!J109</f>
        <v>6.8166885676741131</v>
      </c>
      <c r="F108" s="3">
        <f>'32 - V25i'!F109</f>
        <v>2.4638633377135348</v>
      </c>
      <c r="G108" s="3">
        <f>'33 - V26i'!H109</f>
        <v>8.2128777923784493E-2</v>
      </c>
    </row>
    <row r="109" spans="2:7">
      <c r="B109" s="71">
        <v>5106851</v>
      </c>
      <c r="C109" s="2" t="s">
        <v>101</v>
      </c>
      <c r="D109" s="3">
        <f>'30 - V23i'!I110</f>
        <v>0</v>
      </c>
      <c r="E109" s="3">
        <f>'31- V24i'!J110</f>
        <v>4.6528274874731563</v>
      </c>
      <c r="F109" s="3">
        <f>'32 - V25i'!F110</f>
        <v>0.71581961345740874</v>
      </c>
      <c r="G109" s="3">
        <f>'33 - V26i'!H110</f>
        <v>0</v>
      </c>
    </row>
    <row r="110" spans="2:7">
      <c r="B110" s="71">
        <v>5107008</v>
      </c>
      <c r="C110" s="2" t="s">
        <v>102</v>
      </c>
      <c r="D110" s="3">
        <f>'30 - V23i'!I111</f>
        <v>3.7650602409638556</v>
      </c>
      <c r="E110" s="3">
        <f>'31- V24i'!J111</f>
        <v>8.8478915662650603</v>
      </c>
      <c r="F110" s="3">
        <f>'32 - V25i'!F111</f>
        <v>0.6275100401606426</v>
      </c>
      <c r="G110" s="3">
        <f>'33 - V26i'!H111</f>
        <v>1.4432730923694779</v>
      </c>
    </row>
    <row r="111" spans="2:7">
      <c r="B111" s="71">
        <v>5107040</v>
      </c>
      <c r="C111" s="2" t="s">
        <v>103</v>
      </c>
      <c r="D111" s="3">
        <f>'30 - V23i'!I112</f>
        <v>2.3482998309224121</v>
      </c>
      <c r="E111" s="3">
        <f>'31- V24i'!J112</f>
        <v>14.215041643183669</v>
      </c>
      <c r="F111" s="3">
        <f>'32 - V25i'!F112</f>
        <v>1.5968438850272402</v>
      </c>
      <c r="G111" s="3">
        <f>'33 - V26i'!H112</f>
        <v>5.134948963617008</v>
      </c>
    </row>
    <row r="112" spans="2:7">
      <c r="B112" s="71">
        <v>5107065</v>
      </c>
      <c r="C112" s="2" t="s">
        <v>104</v>
      </c>
      <c r="D112" s="3">
        <f>'30 - V23i'!I113</f>
        <v>4.8950288262808659</v>
      </c>
      <c r="E112" s="3">
        <f>'31- V24i'!J113</f>
        <v>13.814859131948221</v>
      </c>
      <c r="F112" s="3">
        <f>'32 - V25i'!F113</f>
        <v>1.2509518111606657</v>
      </c>
      <c r="G112" s="3">
        <f>'33 - V26i'!H113</f>
        <v>1.6316762754269551</v>
      </c>
    </row>
    <row r="113" spans="2:7">
      <c r="B113" s="71">
        <v>5107156</v>
      </c>
      <c r="C113" s="2" t="s">
        <v>105</v>
      </c>
      <c r="D113" s="3">
        <f>'30 - V23i'!I114</f>
        <v>3.6310820624546114</v>
      </c>
      <c r="E113" s="3">
        <f>'31- V24i'!J114</f>
        <v>5.083514887436456</v>
      </c>
      <c r="F113" s="3">
        <f>'32 - V25i'!F114</f>
        <v>0</v>
      </c>
      <c r="G113" s="3">
        <f>'33 - V26i'!H114</f>
        <v>0</v>
      </c>
    </row>
    <row r="114" spans="2:7">
      <c r="B114" s="71">
        <v>5107180</v>
      </c>
      <c r="C114" s="2" t="s">
        <v>106</v>
      </c>
      <c r="D114" s="3">
        <f>'30 - V23i'!I115</f>
        <v>3.8277511961722488</v>
      </c>
      <c r="E114" s="3">
        <f>'31- V24i'!J115</f>
        <v>9.9521531100478473</v>
      </c>
      <c r="F114" s="3">
        <f>'32 - V25i'!F115</f>
        <v>0.9569377990430622</v>
      </c>
      <c r="G114" s="3">
        <f>'33 - V26i'!H115</f>
        <v>4.4976076555023923</v>
      </c>
    </row>
    <row r="115" spans="2:7">
      <c r="B115" s="71">
        <v>5107198</v>
      </c>
      <c r="C115" s="2" t="s">
        <v>107</v>
      </c>
      <c r="D115" s="3">
        <f>'30 - V23i'!I116</f>
        <v>0</v>
      </c>
      <c r="E115" s="3">
        <f>'31- V24i'!J116</f>
        <v>5.7400574005740062</v>
      </c>
      <c r="F115" s="3">
        <f>'32 - V25i'!F116</f>
        <v>0</v>
      </c>
      <c r="G115" s="3">
        <f>'33 - V26i'!H116</f>
        <v>0</v>
      </c>
    </row>
    <row r="116" spans="2:7">
      <c r="B116" s="71">
        <v>5107206</v>
      </c>
      <c r="C116" s="2" t="s">
        <v>108</v>
      </c>
      <c r="D116" s="3">
        <f>'30 - V23i'!I117</f>
        <v>1.9428793471925394</v>
      </c>
      <c r="E116" s="3">
        <f>'31- V24i'!J117</f>
        <v>5.8286380415776176</v>
      </c>
      <c r="F116" s="3">
        <f>'32 - V25i'!F117</f>
        <v>2.1371672819117933</v>
      </c>
      <c r="G116" s="3">
        <f>'33 - V26i'!H117</f>
        <v>0.38857586943850791</v>
      </c>
    </row>
    <row r="117" spans="2:7">
      <c r="B117" s="71">
        <v>5107578</v>
      </c>
      <c r="C117" s="2" t="s">
        <v>109</v>
      </c>
      <c r="D117" s="3">
        <f>'30 - V23i'!I118</f>
        <v>0</v>
      </c>
      <c r="E117" s="3">
        <f>'31- V24i'!J118</f>
        <v>5.1609732120914229</v>
      </c>
      <c r="F117" s="3">
        <f>'32 - V25i'!F118</f>
        <v>0.49152125829442117</v>
      </c>
      <c r="G117" s="3">
        <f>'33 - V26i'!H118</f>
        <v>0</v>
      </c>
    </row>
    <row r="118" spans="2:7">
      <c r="B118" s="71">
        <v>5107602</v>
      </c>
      <c r="C118" s="2" t="s">
        <v>110</v>
      </c>
      <c r="D118" s="3">
        <f>'30 - V23i'!I119</f>
        <v>1.6693585072596229</v>
      </c>
      <c r="E118" s="3">
        <f>'31- V24i'!J119</f>
        <v>14.732088826566171</v>
      </c>
      <c r="F118" s="3">
        <f>'32 - V25i'!F119</f>
        <v>2.6292396489339058</v>
      </c>
      <c r="G118" s="3">
        <f>'33 - V26i'!H119</f>
        <v>6.3519091201228646</v>
      </c>
    </row>
    <row r="119" spans="2:7">
      <c r="B119" s="71">
        <v>5107701</v>
      </c>
      <c r="C119" s="2" t="s">
        <v>111</v>
      </c>
      <c r="D119" s="3">
        <f>'30 - V23i'!I120</f>
        <v>0</v>
      </c>
      <c r="E119" s="3">
        <f>'31- V24i'!J120</f>
        <v>10.353550208835815</v>
      </c>
      <c r="F119" s="3">
        <f>'32 - V25i'!F120</f>
        <v>1.8824636743337844</v>
      </c>
      <c r="G119" s="3">
        <f>'33 - V26i'!H120</f>
        <v>0.11765397964586152</v>
      </c>
    </row>
    <row r="120" spans="2:7">
      <c r="B120" s="71">
        <v>5107750</v>
      </c>
      <c r="C120" s="2" t="s">
        <v>112</v>
      </c>
      <c r="D120" s="3">
        <f>'30 - V23i'!I121</f>
        <v>0</v>
      </c>
      <c r="E120" s="3">
        <f>'31- V24i'!J121</f>
        <v>5.5796652200867944</v>
      </c>
      <c r="F120" s="3">
        <f>'32 - V25i'!F121</f>
        <v>0.61996280223186606</v>
      </c>
      <c r="G120" s="3">
        <f>'33 - V26i'!H121</f>
        <v>0</v>
      </c>
    </row>
    <row r="121" spans="2:7">
      <c r="B121" s="71">
        <v>5107248</v>
      </c>
      <c r="C121" s="2" t="s">
        <v>113</v>
      </c>
      <c r="D121" s="3">
        <f>'30 - V23i'!I122</f>
        <v>0</v>
      </c>
      <c r="E121" s="3">
        <f>'31- V24i'!J122</f>
        <v>9.1304347826086971</v>
      </c>
      <c r="F121" s="3">
        <f>'32 - V25i'!F122</f>
        <v>1.0869565217391304</v>
      </c>
      <c r="G121" s="3">
        <f>'33 - V26i'!H122</f>
        <v>0</v>
      </c>
    </row>
    <row r="122" spans="2:7">
      <c r="B122" s="71">
        <v>5107743</v>
      </c>
      <c r="C122" s="2" t="s">
        <v>114</v>
      </c>
      <c r="D122" s="3">
        <f>'30 - V23i'!I123</f>
        <v>3.7037037037037037</v>
      </c>
      <c r="E122" s="3">
        <f>'31- V24i'!J123</f>
        <v>9.6296296296296298</v>
      </c>
      <c r="F122" s="3">
        <f>'32 - V25i'!F123</f>
        <v>2.2222222222222223</v>
      </c>
      <c r="G122" s="3">
        <f>'33 - V26i'!H123</f>
        <v>0</v>
      </c>
    </row>
    <row r="123" spans="2:7">
      <c r="B123" s="71">
        <v>5107768</v>
      </c>
      <c r="C123" s="2" t="s">
        <v>115</v>
      </c>
      <c r="D123" s="3">
        <f>'30 - V23i'!I124</f>
        <v>0</v>
      </c>
      <c r="E123" s="3">
        <f>'31- V24i'!J124</f>
        <v>7.7734591893392562</v>
      </c>
      <c r="F123" s="3">
        <f>'32 - V25i'!F124</f>
        <v>0.55524708495280406</v>
      </c>
      <c r="G123" s="3">
        <f>'33 - V26i'!H124</f>
        <v>0</v>
      </c>
    </row>
    <row r="124" spans="2:7">
      <c r="B124" s="71">
        <v>5107776</v>
      </c>
      <c r="C124" s="2" t="s">
        <v>116</v>
      </c>
      <c r="D124" s="3">
        <f>'30 - V23i'!I125</f>
        <v>3.5100035100035099</v>
      </c>
      <c r="E124" s="3">
        <f>'31- V24i'!J125</f>
        <v>3.3930033930033932</v>
      </c>
      <c r="F124" s="3">
        <f>'32 - V25i'!F125</f>
        <v>0.117000117000117</v>
      </c>
      <c r="G124" s="3">
        <f>'33 - V26i'!H125</f>
        <v>0</v>
      </c>
    </row>
    <row r="125" spans="2:7">
      <c r="B125" s="71">
        <v>5107263</v>
      </c>
      <c r="C125" s="2" t="s">
        <v>117</v>
      </c>
      <c r="D125" s="3">
        <f>'30 - V23i'!I126</f>
        <v>0</v>
      </c>
      <c r="E125" s="3">
        <f>'31- V24i'!J126</f>
        <v>5.0568900126422252</v>
      </c>
      <c r="F125" s="3">
        <f>'32 - V25i'!F126</f>
        <v>0</v>
      </c>
      <c r="G125" s="3">
        <f>'33 - V26i'!H126</f>
        <v>0</v>
      </c>
    </row>
    <row r="126" spans="2:7">
      <c r="B126" s="71">
        <v>5107792</v>
      </c>
      <c r="C126" s="2" t="s">
        <v>118</v>
      </c>
      <c r="D126" s="3">
        <f>'30 - V23i'!I127</f>
        <v>0</v>
      </c>
      <c r="E126" s="3">
        <f>'31- V24i'!J127</f>
        <v>2.0150210661293277</v>
      </c>
      <c r="F126" s="3">
        <f>'32 - V25i'!F127</f>
        <v>0.73273493313793736</v>
      </c>
      <c r="G126" s="3">
        <f>'33 - V26i'!H127</f>
        <v>0</v>
      </c>
    </row>
    <row r="127" spans="2:7">
      <c r="B127" s="71">
        <v>5107800</v>
      </c>
      <c r="C127" s="2" t="s">
        <v>119</v>
      </c>
      <c r="D127" s="3">
        <f>'30 - V23i'!I128</f>
        <v>1.7454037700721434</v>
      </c>
      <c r="E127" s="3">
        <f>'31- V24i'!J128</f>
        <v>15.359553176634861</v>
      </c>
      <c r="F127" s="3">
        <f>'32 - V25i'!F128</f>
        <v>0.52362113102164298</v>
      </c>
      <c r="G127" s="3">
        <f>'33 - V26i'!H128</f>
        <v>0.75634163369792873</v>
      </c>
    </row>
    <row r="128" spans="2:7">
      <c r="B128" s="71">
        <v>5107859</v>
      </c>
      <c r="C128" s="2" t="s">
        <v>120</v>
      </c>
      <c r="D128" s="3">
        <f>'30 - V23i'!I129</f>
        <v>1.6758840288252055</v>
      </c>
      <c r="E128" s="3">
        <f>'31- V24i'!J129</f>
        <v>8.4632143455672875</v>
      </c>
      <c r="F128" s="3">
        <f>'32 - V25i'!F129</f>
        <v>0.67035361153008211</v>
      </c>
      <c r="G128" s="3">
        <f>'33 - V26i'!H129</f>
        <v>1.3407072230601642</v>
      </c>
    </row>
    <row r="129" spans="2:7">
      <c r="B129" s="71">
        <v>5107297</v>
      </c>
      <c r="C129" s="2" t="s">
        <v>121</v>
      </c>
      <c r="D129" s="3">
        <f>'30 - V23i'!I130</f>
        <v>0</v>
      </c>
      <c r="E129" s="3">
        <f>'31- V24i'!J130</f>
        <v>2.681618722574354</v>
      </c>
      <c r="F129" s="3">
        <f>'32 - V25i'!F130</f>
        <v>0</v>
      </c>
      <c r="G129" s="3">
        <f>'33 - V26i'!H130</f>
        <v>0</v>
      </c>
    </row>
    <row r="130" spans="2:7">
      <c r="B130" s="71">
        <v>5107305</v>
      </c>
      <c r="C130" s="2" t="s">
        <v>122</v>
      </c>
      <c r="D130" s="3">
        <f>'30 - V23i'!I131</f>
        <v>7.4937942016767369</v>
      </c>
      <c r="E130" s="3">
        <f>'31- V24i'!J131</f>
        <v>4.1215868109222056</v>
      </c>
      <c r="F130" s="3">
        <f>'32 - V25i'!F131</f>
        <v>0.7962156339281532</v>
      </c>
      <c r="G130" s="3">
        <f>'33 - V26i'!H131</f>
        <v>0.88988806144911248</v>
      </c>
    </row>
    <row r="131" spans="2:7">
      <c r="B131" s="71">
        <v>5107354</v>
      </c>
      <c r="C131" s="2" t="s">
        <v>123</v>
      </c>
      <c r="D131" s="3">
        <f>'30 - V23i'!I132</f>
        <v>3.5423308537017357</v>
      </c>
      <c r="E131" s="3">
        <f>'31- V24i'!J132</f>
        <v>7.4388947927736453</v>
      </c>
      <c r="F131" s="3">
        <f>'32 - V25i'!F132</f>
        <v>0.70846617074034712</v>
      </c>
      <c r="G131" s="3">
        <f>'33 - V26i'!H132</f>
        <v>0.17711654268508678</v>
      </c>
    </row>
    <row r="132" spans="2:7">
      <c r="B132" s="71">
        <v>5107107</v>
      </c>
      <c r="C132" s="2" t="s">
        <v>124</v>
      </c>
      <c r="D132" s="3">
        <f>'30 - V23i'!I133</f>
        <v>2.1290185224611453</v>
      </c>
      <c r="E132" s="3">
        <f>'31- V24i'!J133</f>
        <v>7.7176921439216519</v>
      </c>
      <c r="F132" s="3">
        <f>'32 - V25i'!F133</f>
        <v>0.90483287204598684</v>
      </c>
      <c r="G132" s="3">
        <f>'33 - V26i'!H133</f>
        <v>2.3951458377687889</v>
      </c>
    </row>
    <row r="133" spans="2:7">
      <c r="B133" s="71">
        <v>5107404</v>
      </c>
      <c r="C133" s="2" t="s">
        <v>125</v>
      </c>
      <c r="D133" s="3">
        <f>'30 - V23i'!I134</f>
        <v>4.1467965996267884</v>
      </c>
      <c r="E133" s="3">
        <f>'31- V24i'!J134</f>
        <v>3.939456769645449</v>
      </c>
      <c r="F133" s="3">
        <f>'32 - V25i'!F134</f>
        <v>0.82935931992535772</v>
      </c>
      <c r="G133" s="3">
        <f>'33 - V26i'!H134</f>
        <v>0</v>
      </c>
    </row>
    <row r="134" spans="2:7">
      <c r="B134" s="71">
        <v>5107875</v>
      </c>
      <c r="C134" s="2" t="s">
        <v>126</v>
      </c>
      <c r="D134" s="3">
        <f>'30 - V23i'!I135</f>
        <v>1.4553392759687103</v>
      </c>
      <c r="E134" s="3">
        <f>'31- V24i'!J135</f>
        <v>8.8775695834091319</v>
      </c>
      <c r="F134" s="3">
        <f>'32 - V25i'!F135</f>
        <v>3.5291977442241222</v>
      </c>
      <c r="G134" s="3">
        <f>'33 - V26i'!H135</f>
        <v>2.0374749863561941</v>
      </c>
    </row>
    <row r="135" spans="2:7">
      <c r="B135" s="71">
        <v>5107883</v>
      </c>
      <c r="C135" s="2" t="s">
        <v>127</v>
      </c>
      <c r="D135" s="3">
        <f>'30 - V23i'!I136</f>
        <v>5.8651026392961878</v>
      </c>
      <c r="E135" s="3">
        <f>'31- V24i'!J136</f>
        <v>5.2785923753665687</v>
      </c>
      <c r="F135" s="3">
        <f>'32 - V25i'!F136</f>
        <v>0</v>
      </c>
      <c r="G135" s="3">
        <f>'33 - V26i'!H136</f>
        <v>0</v>
      </c>
    </row>
    <row r="136" spans="2:7">
      <c r="B136" s="71">
        <v>5107909</v>
      </c>
      <c r="C136" s="2" t="s">
        <v>128</v>
      </c>
      <c r="D136" s="3">
        <f>'30 - V23i'!I137</f>
        <v>3.088077336197637</v>
      </c>
      <c r="E136" s="3">
        <f>'31- V24i'!J137</f>
        <v>16.198979591836736</v>
      </c>
      <c r="F136" s="3">
        <f>'32 - V25i'!F137</f>
        <v>2.2757787325456502</v>
      </c>
      <c r="G136" s="3">
        <f>'33 - V26i'!H137</f>
        <v>0.9062835660580022</v>
      </c>
    </row>
    <row r="137" spans="2:7">
      <c r="B137" s="71">
        <v>5107925</v>
      </c>
      <c r="C137" s="2" t="s">
        <v>129</v>
      </c>
      <c r="D137" s="3">
        <f>'30 - V23i'!I138</f>
        <v>3.4758428919012863</v>
      </c>
      <c r="E137" s="3">
        <f>'31- V24i'!J138</f>
        <v>15.851950158519504</v>
      </c>
      <c r="F137" s="3">
        <f>'32 - V25i'!F138</f>
        <v>1.8853814474252431</v>
      </c>
      <c r="G137" s="3">
        <f>'33 - V26i'!H138</f>
        <v>1.590461444476043</v>
      </c>
    </row>
    <row r="138" spans="2:7">
      <c r="B138" s="71">
        <v>5107941</v>
      </c>
      <c r="C138" s="2" t="s">
        <v>130</v>
      </c>
      <c r="D138" s="3">
        <f>'30 - V23i'!I139</f>
        <v>0</v>
      </c>
      <c r="E138" s="3">
        <f>'31- V24i'!J139</f>
        <v>7.4810302447365604</v>
      </c>
      <c r="F138" s="3">
        <f>'32 - V25i'!F139</f>
        <v>0.74810302447365618</v>
      </c>
      <c r="G138" s="3">
        <f>'33 - V26i'!H139</f>
        <v>0.21374372127818744</v>
      </c>
    </row>
    <row r="139" spans="2:7">
      <c r="B139" s="71">
        <v>5107958</v>
      </c>
      <c r="C139" s="2" t="s">
        <v>131</v>
      </c>
      <c r="D139" s="3">
        <f>'30 - V23i'!I140</f>
        <v>1.7652906690451635</v>
      </c>
      <c r="E139" s="3">
        <f>'31- V24i'!J140</f>
        <v>10.517415986100659</v>
      </c>
      <c r="F139" s="3">
        <f>'32 - V25i'!F140</f>
        <v>1.3100314965019371</v>
      </c>
      <c r="G139" s="3">
        <f>'33 - V26i'!H140</f>
        <v>5.5560201057316201</v>
      </c>
    </row>
    <row r="140" spans="2:7">
      <c r="B140" s="71">
        <v>5108006</v>
      </c>
      <c r="C140" s="2" t="s">
        <v>132</v>
      </c>
      <c r="D140" s="3">
        <f>'30 - V23i'!I141</f>
        <v>2.0862308762169679</v>
      </c>
      <c r="E140" s="3">
        <f>'31- V24i'!J141</f>
        <v>10.361613351877608</v>
      </c>
      <c r="F140" s="3">
        <f>'32 - V25i'!F141</f>
        <v>2.364394993045897</v>
      </c>
      <c r="G140" s="3">
        <f>'33 - V26i'!H141</f>
        <v>6.5368567454798328</v>
      </c>
    </row>
    <row r="141" spans="2:7">
      <c r="B141" s="71">
        <v>5108055</v>
      </c>
      <c r="C141" s="2" t="s">
        <v>133</v>
      </c>
      <c r="D141" s="3">
        <f>'30 - V23i'!I142</f>
        <v>3.2313657906074966</v>
      </c>
      <c r="E141" s="3">
        <f>'31- V24i'!J142</f>
        <v>8.2938388625592427</v>
      </c>
      <c r="F141" s="3">
        <f>'32 - V25i'!F142</f>
        <v>0.21542438604049979</v>
      </c>
      <c r="G141" s="3">
        <f>'33 - V26i'!H142</f>
        <v>0.21542438604049979</v>
      </c>
    </row>
    <row r="142" spans="2:7">
      <c r="B142" s="71">
        <v>5108105</v>
      </c>
      <c r="C142" s="2" t="s">
        <v>134</v>
      </c>
      <c r="D142" s="3">
        <f>'30 - V23i'!I143</f>
        <v>2.6588673225206065</v>
      </c>
      <c r="E142" s="3">
        <f>'31- V24i'!J143</f>
        <v>4.5200744482850306</v>
      </c>
      <c r="F142" s="3">
        <f>'32 - V25i'!F143</f>
        <v>0.26588673225206066</v>
      </c>
      <c r="G142" s="3">
        <f>'33 - V26i'!H143</f>
        <v>0</v>
      </c>
    </row>
    <row r="143" spans="2:7">
      <c r="B143" s="71">
        <v>5108204</v>
      </c>
      <c r="C143" s="2" t="s">
        <v>135</v>
      </c>
      <c r="D143" s="3">
        <f>'30 - V23i'!I144</f>
        <v>0</v>
      </c>
      <c r="E143" s="3">
        <f>'31- V24i'!J144</f>
        <v>8.0298250645253813</v>
      </c>
      <c r="F143" s="3">
        <f>'32 - V25i'!F144</f>
        <v>2.8677946659019216</v>
      </c>
      <c r="G143" s="3">
        <f>'33 - V26i'!H144</f>
        <v>3.7281330656724982</v>
      </c>
    </row>
    <row r="144" spans="2:7">
      <c r="B144" s="71">
        <v>5108303</v>
      </c>
      <c r="C144" s="2" t="s">
        <v>136</v>
      </c>
      <c r="D144" s="3">
        <f>'30 - V23i'!I145</f>
        <v>2.8943560057887119</v>
      </c>
      <c r="E144" s="3">
        <f>'31- V24i'!J145</f>
        <v>10.709117221418236</v>
      </c>
      <c r="F144" s="3">
        <f>'32 - V25i'!F145</f>
        <v>1.4471780028943559</v>
      </c>
      <c r="G144" s="3">
        <f>'33 - V26i'!H145</f>
        <v>0</v>
      </c>
    </row>
    <row r="145" spans="2:7">
      <c r="B145" s="71">
        <v>5108352</v>
      </c>
      <c r="C145" s="2" t="s">
        <v>137</v>
      </c>
      <c r="D145" s="3">
        <f>'30 - V23i'!I146</f>
        <v>6.4020486555697822</v>
      </c>
      <c r="E145" s="3">
        <f>'31- V24i'!J146</f>
        <v>8.3226632522407176</v>
      </c>
      <c r="F145" s="3">
        <f>'32 - V25i'!F146</f>
        <v>0</v>
      </c>
      <c r="G145" s="3">
        <f>'33 - V26i'!H146</f>
        <v>0</v>
      </c>
    </row>
    <row r="146" spans="2:7">
      <c r="B146" s="71">
        <v>5108402</v>
      </c>
      <c r="C146" s="2" t="s">
        <v>138</v>
      </c>
      <c r="D146" s="3">
        <f>'30 - V23i'!I147</f>
        <v>1.3430538289087171</v>
      </c>
      <c r="E146" s="3">
        <f>'31- V24i'!J147</f>
        <v>16.777841678059666</v>
      </c>
      <c r="F146" s="3">
        <f>'32 - V25i'!F147</f>
        <v>3.1337922674536731</v>
      </c>
      <c r="G146" s="3">
        <f>'33 - V26i'!H147</f>
        <v>2.9581621513656104</v>
      </c>
    </row>
    <row r="147" spans="2:7">
      <c r="B147" s="71">
        <v>5108501</v>
      </c>
      <c r="C147" s="2" t="s">
        <v>139</v>
      </c>
      <c r="D147" s="3">
        <f>'30 - V23i'!I148</f>
        <v>0.85244224703776328</v>
      </c>
      <c r="E147" s="3">
        <f>'31- V24i'!J148</f>
        <v>7.9277128974511983</v>
      </c>
      <c r="F147" s="3">
        <f>'32 - V25i'!F148</f>
        <v>2.1311056175944079</v>
      </c>
      <c r="G147" s="3">
        <f>'33 - V26i'!H148</f>
        <v>0.17048844940755264</v>
      </c>
    </row>
    <row r="148" spans="2:7">
      <c r="B148" s="71">
        <v>5105507</v>
      </c>
      <c r="C148" s="2" t="s">
        <v>140</v>
      </c>
      <c r="D148" s="3">
        <f>'30 - V23i'!I149</f>
        <v>0.60931026078479167</v>
      </c>
      <c r="E148" s="3">
        <f>'31- V24i'!J149</f>
        <v>8.3475505727516452</v>
      </c>
      <c r="F148" s="3">
        <f>'32 - V25i'!F149</f>
        <v>1.0358274433341457</v>
      </c>
      <c r="G148" s="3">
        <f>'33 - V26i'!H149</f>
        <v>1.9497928345113331</v>
      </c>
    </row>
    <row r="149" spans="2:7">
      <c r="B149" s="62">
        <v>5108600</v>
      </c>
      <c r="C149" s="6" t="s">
        <v>141</v>
      </c>
      <c r="D149" s="146">
        <f>'30 - V23i'!I150</f>
        <v>1.4844503822459736</v>
      </c>
      <c r="E149" s="5">
        <f>'31- V24i'!J150</f>
        <v>6.4944704223261338</v>
      </c>
      <c r="F149" s="5">
        <f>'32 - V25i'!F150</f>
        <v>0.33400133600534404</v>
      </c>
      <c r="G149" s="5">
        <f>'33 - V26i'!H150</f>
        <v>0.92778148890373335</v>
      </c>
    </row>
    <row r="150" spans="2:7">
      <c r="B150" s="27" t="s">
        <v>275</v>
      </c>
      <c r="D150" s="3"/>
      <c r="E150" s="3"/>
      <c r="F150" s="3"/>
      <c r="G150" s="3"/>
    </row>
    <row r="155" spans="2:7">
      <c r="C155" s="22">
        <v>0</v>
      </c>
      <c r="D155" s="22">
        <v>0</v>
      </c>
      <c r="E155" s="22">
        <v>0</v>
      </c>
      <c r="F155" s="22">
        <v>0</v>
      </c>
      <c r="G155" s="22">
        <v>0</v>
      </c>
    </row>
    <row r="156" spans="2:7">
      <c r="C156" s="22"/>
      <c r="D156" s="22"/>
      <c r="E156" s="22"/>
      <c r="F156" s="22"/>
      <c r="G156" s="22"/>
    </row>
    <row r="159" spans="2:7">
      <c r="C159" s="22"/>
    </row>
    <row r="160" spans="2:7">
      <c r="C160" s="22"/>
    </row>
    <row r="161" spans="3:3">
      <c r="C161" s="22"/>
    </row>
    <row r="162" spans="3:3">
      <c r="C162" s="22"/>
    </row>
    <row r="163" spans="3:3">
      <c r="C163" s="22"/>
    </row>
    <row r="164" spans="3:3">
      <c r="C164" s="22"/>
    </row>
  </sheetData>
  <mergeCells count="1">
    <mergeCell ref="B1:G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rgb="FFFF0000"/>
  </sheetPr>
  <dimension ref="B1:J155"/>
  <sheetViews>
    <sheetView showGridLines="0" workbookViewId="0">
      <selection activeCell="J17" sqref="J17"/>
    </sheetView>
  </sheetViews>
  <sheetFormatPr defaultRowHeight="15"/>
  <cols>
    <col min="3" max="3" width="30" bestFit="1" customWidth="1"/>
    <col min="4" max="9" width="13.7109375" customWidth="1"/>
  </cols>
  <sheetData>
    <row r="1" spans="2:10">
      <c r="B1" s="631" t="s">
        <v>237</v>
      </c>
      <c r="C1" s="631"/>
      <c r="D1" s="631"/>
      <c r="E1" s="631"/>
      <c r="F1" s="631"/>
      <c r="G1" s="631"/>
      <c r="H1" s="631"/>
      <c r="I1" s="631"/>
    </row>
    <row r="2" spans="2:10">
      <c r="B2" s="122"/>
      <c r="C2" s="122"/>
      <c r="D2" s="122"/>
      <c r="E2" s="122"/>
      <c r="F2" s="122"/>
      <c r="G2" s="122"/>
      <c r="H2" s="122"/>
      <c r="I2" s="122"/>
    </row>
    <row r="3" spans="2:10">
      <c r="B3" s="20" t="s">
        <v>475</v>
      </c>
    </row>
    <row r="4" spans="2:10">
      <c r="B4" s="20" t="s">
        <v>626</v>
      </c>
    </row>
    <row r="5" spans="2:10">
      <c r="B5" s="103">
        <v>2021</v>
      </c>
    </row>
    <row r="6" spans="2:10">
      <c r="B6" s="102" t="s">
        <v>302</v>
      </c>
    </row>
    <row r="8" spans="2:10" ht="93.75" customHeight="1">
      <c r="B8" s="15" t="s">
        <v>186</v>
      </c>
      <c r="C8" s="1" t="s">
        <v>0</v>
      </c>
      <c r="D8" s="98" t="s">
        <v>600</v>
      </c>
      <c r="E8" s="45" t="s">
        <v>291</v>
      </c>
      <c r="F8" s="45" t="s">
        <v>292</v>
      </c>
      <c r="G8" s="46" t="s">
        <v>293</v>
      </c>
      <c r="H8" s="46" t="s">
        <v>625</v>
      </c>
      <c r="I8" s="45" t="s">
        <v>621</v>
      </c>
    </row>
    <row r="9" spans="2:10" ht="21" customHeight="1">
      <c r="B9" s="52" t="s">
        <v>191</v>
      </c>
      <c r="C9" s="7" t="s">
        <v>192</v>
      </c>
      <c r="D9" s="93" t="s">
        <v>193</v>
      </c>
      <c r="E9" s="52" t="s">
        <v>194</v>
      </c>
      <c r="F9" s="52" t="s">
        <v>195</v>
      </c>
      <c r="G9" s="86" t="s">
        <v>196</v>
      </c>
      <c r="H9" s="86" t="s">
        <v>294</v>
      </c>
      <c r="I9" s="52" t="s">
        <v>702</v>
      </c>
    </row>
    <row r="10" spans="2:10">
      <c r="B10" s="14">
        <v>5100102</v>
      </c>
      <c r="C10" s="2" t="s">
        <v>1</v>
      </c>
      <c r="D10" s="99">
        <v>5309</v>
      </c>
      <c r="E10" s="47">
        <v>2</v>
      </c>
      <c r="F10" s="47">
        <v>0</v>
      </c>
      <c r="G10" s="622">
        <v>0</v>
      </c>
      <c r="H10" s="48">
        <v>2</v>
      </c>
      <c r="I10" s="38">
        <v>3.7671877943115466</v>
      </c>
      <c r="J10" s="22"/>
    </row>
    <row r="11" spans="2:10">
      <c r="B11" s="14">
        <v>5100201</v>
      </c>
      <c r="C11" s="2" t="s">
        <v>2</v>
      </c>
      <c r="D11" s="99">
        <v>26679</v>
      </c>
      <c r="E11" s="47">
        <v>3</v>
      </c>
      <c r="F11" s="47">
        <v>0</v>
      </c>
      <c r="G11" s="48">
        <v>1</v>
      </c>
      <c r="H11" s="48">
        <v>4</v>
      </c>
      <c r="I11" s="38">
        <v>1.499306570711046</v>
      </c>
      <c r="J11" s="22"/>
    </row>
    <row r="12" spans="2:10">
      <c r="B12" s="14">
        <v>5100250</v>
      </c>
      <c r="C12" s="2" t="s">
        <v>3</v>
      </c>
      <c r="D12" s="99">
        <v>52105</v>
      </c>
      <c r="E12" s="47">
        <v>5</v>
      </c>
      <c r="F12" s="47">
        <v>0</v>
      </c>
      <c r="G12" s="48">
        <v>1</v>
      </c>
      <c r="H12" s="48">
        <v>6</v>
      </c>
      <c r="I12" s="38">
        <v>1.1515209672776126</v>
      </c>
      <c r="J12" s="22"/>
    </row>
    <row r="13" spans="2:10">
      <c r="B13" s="14">
        <v>5100300</v>
      </c>
      <c r="C13" s="2" t="s">
        <v>4</v>
      </c>
      <c r="D13" s="99">
        <v>19714</v>
      </c>
      <c r="E13" s="47">
        <v>3</v>
      </c>
      <c r="F13" s="47">
        <v>1</v>
      </c>
      <c r="G13" s="48">
        <v>0</v>
      </c>
      <c r="H13" s="48">
        <v>4</v>
      </c>
      <c r="I13" s="38">
        <v>2.0290149132596125</v>
      </c>
      <c r="J13" s="22"/>
    </row>
    <row r="14" spans="2:10">
      <c r="B14" s="14">
        <v>5100359</v>
      </c>
      <c r="C14" s="2" t="s">
        <v>5</v>
      </c>
      <c r="D14" s="99">
        <v>7092</v>
      </c>
      <c r="E14" s="47">
        <v>2</v>
      </c>
      <c r="F14" s="47">
        <v>0</v>
      </c>
      <c r="G14" s="48">
        <v>0</v>
      </c>
      <c r="H14" s="48">
        <v>2</v>
      </c>
      <c r="I14" s="38">
        <v>2.8200789622109421</v>
      </c>
      <c r="J14" s="22"/>
    </row>
    <row r="15" spans="2:10">
      <c r="B15" s="14">
        <v>5100409</v>
      </c>
      <c r="C15" s="2" t="s">
        <v>6</v>
      </c>
      <c r="D15" s="99">
        <v>12323</v>
      </c>
      <c r="E15" s="47">
        <v>6</v>
      </c>
      <c r="F15" s="47">
        <v>0</v>
      </c>
      <c r="G15" s="48">
        <v>0</v>
      </c>
      <c r="H15" s="48">
        <v>6</v>
      </c>
      <c r="I15" s="38">
        <v>4.8689442505883305</v>
      </c>
      <c r="J15" s="22"/>
    </row>
    <row r="16" spans="2:10">
      <c r="B16" s="14">
        <v>5100508</v>
      </c>
      <c r="C16" s="2" t="s">
        <v>7</v>
      </c>
      <c r="D16" s="99">
        <v>11587</v>
      </c>
      <c r="E16" s="47">
        <v>7</v>
      </c>
      <c r="F16" s="47">
        <v>0</v>
      </c>
      <c r="G16" s="48">
        <v>0</v>
      </c>
      <c r="H16" s="48">
        <v>7</v>
      </c>
      <c r="I16" s="38">
        <v>6.0412531285060842</v>
      </c>
      <c r="J16" s="22"/>
    </row>
    <row r="17" spans="2:10">
      <c r="B17" s="14">
        <v>5100607</v>
      </c>
      <c r="C17" s="2" t="s">
        <v>8</v>
      </c>
      <c r="D17" s="99">
        <v>11413</v>
      </c>
      <c r="E17" s="47">
        <v>2</v>
      </c>
      <c r="F17" s="47">
        <v>0</v>
      </c>
      <c r="G17" s="48">
        <v>0</v>
      </c>
      <c r="H17" s="48">
        <v>2</v>
      </c>
      <c r="I17" s="38">
        <v>1.7523876281433455</v>
      </c>
      <c r="J17" s="22"/>
    </row>
    <row r="18" spans="2:10">
      <c r="B18" s="14">
        <v>5100805</v>
      </c>
      <c r="C18" s="2" t="s">
        <v>9</v>
      </c>
      <c r="D18" s="99">
        <v>10431</v>
      </c>
      <c r="E18" s="47">
        <v>4</v>
      </c>
      <c r="F18" s="47">
        <v>0</v>
      </c>
      <c r="G18" s="48">
        <v>0</v>
      </c>
      <c r="H18" s="48">
        <v>4</v>
      </c>
      <c r="I18" s="38">
        <v>3.8347234205732912</v>
      </c>
      <c r="J18" s="22"/>
    </row>
    <row r="19" spans="2:10">
      <c r="B19" s="14">
        <v>5101001</v>
      </c>
      <c r="C19" s="2" t="s">
        <v>10</v>
      </c>
      <c r="D19" s="99">
        <v>3064</v>
      </c>
      <c r="E19" s="47">
        <v>3</v>
      </c>
      <c r="F19" s="47">
        <v>0</v>
      </c>
      <c r="G19" s="48">
        <v>0</v>
      </c>
      <c r="H19" s="48">
        <v>3</v>
      </c>
      <c r="I19" s="38">
        <v>9.7911227154046987</v>
      </c>
      <c r="J19" s="22"/>
    </row>
    <row r="20" spans="2:10">
      <c r="B20" s="14">
        <v>5101209</v>
      </c>
      <c r="C20" s="2" t="s">
        <v>11</v>
      </c>
      <c r="D20" s="99">
        <v>909</v>
      </c>
      <c r="E20" s="47">
        <v>0</v>
      </c>
      <c r="F20" s="47">
        <v>0</v>
      </c>
      <c r="G20" s="48">
        <v>0</v>
      </c>
      <c r="H20" s="48">
        <v>0</v>
      </c>
      <c r="I20" s="38">
        <v>0</v>
      </c>
      <c r="J20" s="22"/>
    </row>
    <row r="21" spans="2:10">
      <c r="B21" s="14">
        <v>5101258</v>
      </c>
      <c r="C21" s="2" t="s">
        <v>12</v>
      </c>
      <c r="D21" s="99">
        <v>17078</v>
      </c>
      <c r="E21" s="47">
        <v>4</v>
      </c>
      <c r="F21" s="47">
        <v>0</v>
      </c>
      <c r="G21" s="48">
        <v>0</v>
      </c>
      <c r="H21" s="48">
        <v>4</v>
      </c>
      <c r="I21" s="38">
        <v>2.3421946363742827</v>
      </c>
      <c r="J21" s="22"/>
    </row>
    <row r="22" spans="2:10">
      <c r="B22" s="14">
        <v>5101308</v>
      </c>
      <c r="C22" s="2" t="s">
        <v>13</v>
      </c>
      <c r="D22" s="99">
        <v>9399</v>
      </c>
      <c r="E22" s="47">
        <v>2</v>
      </c>
      <c r="F22" s="47">
        <v>0</v>
      </c>
      <c r="G22" s="48">
        <v>0</v>
      </c>
      <c r="H22" s="48">
        <v>2</v>
      </c>
      <c r="I22" s="38">
        <v>2.1278859453133312</v>
      </c>
      <c r="J22" s="22"/>
    </row>
    <row r="23" spans="2:10">
      <c r="B23" s="14">
        <v>5101407</v>
      </c>
      <c r="C23" s="2" t="s">
        <v>14</v>
      </c>
      <c r="D23" s="99">
        <v>23067</v>
      </c>
      <c r="E23" s="47">
        <v>27</v>
      </c>
      <c r="F23" s="47">
        <v>0</v>
      </c>
      <c r="G23" s="48">
        <v>0</v>
      </c>
      <c r="H23" s="48">
        <v>27</v>
      </c>
      <c r="I23" s="38">
        <v>11.705033164260632</v>
      </c>
      <c r="J23" s="22"/>
    </row>
    <row r="24" spans="2:10">
      <c r="B24" s="14">
        <v>5101605</v>
      </c>
      <c r="C24" s="2" t="s">
        <v>15</v>
      </c>
      <c r="D24" s="99">
        <v>8165</v>
      </c>
      <c r="E24" s="47">
        <v>0</v>
      </c>
      <c r="F24" s="47">
        <v>0</v>
      </c>
      <c r="G24" s="48">
        <v>0</v>
      </c>
      <c r="H24" s="48">
        <v>0</v>
      </c>
      <c r="I24" s="38">
        <v>0</v>
      </c>
      <c r="J24" s="22"/>
    </row>
    <row r="25" spans="2:10">
      <c r="B25" s="14">
        <v>5101704</v>
      </c>
      <c r="C25" s="2" t="s">
        <v>16</v>
      </c>
      <c r="D25" s="99">
        <v>35642</v>
      </c>
      <c r="E25" s="47">
        <v>7</v>
      </c>
      <c r="F25" s="47">
        <v>0</v>
      </c>
      <c r="G25" s="48">
        <v>0</v>
      </c>
      <c r="H25" s="48">
        <v>7</v>
      </c>
      <c r="I25" s="38">
        <v>1.9639750855732001</v>
      </c>
      <c r="J25" s="22"/>
    </row>
    <row r="26" spans="2:10">
      <c r="B26" s="14">
        <v>5101803</v>
      </c>
      <c r="C26" s="2" t="s">
        <v>17</v>
      </c>
      <c r="D26" s="99">
        <v>61702</v>
      </c>
      <c r="E26" s="47">
        <v>9</v>
      </c>
      <c r="F26" s="47">
        <v>0</v>
      </c>
      <c r="G26" s="48">
        <v>0</v>
      </c>
      <c r="H26" s="48">
        <v>9</v>
      </c>
      <c r="I26" s="38">
        <v>1.4586237074973258</v>
      </c>
      <c r="J26" s="22"/>
    </row>
    <row r="27" spans="2:10">
      <c r="B27" s="14">
        <v>5101852</v>
      </c>
      <c r="C27" s="2" t="s">
        <v>18</v>
      </c>
      <c r="D27" s="99">
        <v>6830</v>
      </c>
      <c r="E27" s="47">
        <v>5</v>
      </c>
      <c r="F27" s="47">
        <v>0</v>
      </c>
      <c r="G27" s="48">
        <v>0</v>
      </c>
      <c r="H27" s="48">
        <v>5</v>
      </c>
      <c r="I27" s="38">
        <v>7.3206442166910692</v>
      </c>
      <c r="J27" s="22"/>
    </row>
    <row r="28" spans="2:10">
      <c r="B28" s="14">
        <v>5101902</v>
      </c>
      <c r="C28" s="2" t="s">
        <v>19</v>
      </c>
      <c r="D28" s="99">
        <v>20571</v>
      </c>
      <c r="E28" s="47">
        <v>6</v>
      </c>
      <c r="F28" s="47">
        <v>2</v>
      </c>
      <c r="G28" s="48">
        <v>1</v>
      </c>
      <c r="H28" s="48">
        <v>9</v>
      </c>
      <c r="I28" s="38">
        <v>4.3750911477322445</v>
      </c>
      <c r="J28" s="22"/>
    </row>
    <row r="29" spans="2:10">
      <c r="B29" s="14">
        <v>5102504</v>
      </c>
      <c r="C29" s="2" t="s">
        <v>20</v>
      </c>
      <c r="D29" s="99">
        <v>95339</v>
      </c>
      <c r="E29" s="47">
        <v>14</v>
      </c>
      <c r="F29" s="47">
        <v>0</v>
      </c>
      <c r="G29" s="48">
        <v>0</v>
      </c>
      <c r="H29" s="48">
        <v>14</v>
      </c>
      <c r="I29" s="38">
        <v>1.4684441833877007</v>
      </c>
      <c r="J29" s="22"/>
    </row>
    <row r="30" spans="2:10">
      <c r="B30" s="14">
        <v>5102603</v>
      </c>
      <c r="C30" s="2" t="s">
        <v>21</v>
      </c>
      <c r="D30" s="99">
        <v>16223</v>
      </c>
      <c r="E30" s="47">
        <v>1</v>
      </c>
      <c r="F30" s="47">
        <v>0</v>
      </c>
      <c r="G30" s="48">
        <v>0</v>
      </c>
      <c r="H30" s="48">
        <v>1</v>
      </c>
      <c r="I30" s="38">
        <v>0.61640880231769712</v>
      </c>
      <c r="J30" s="22"/>
    </row>
    <row r="31" spans="2:10">
      <c r="B31" s="14">
        <v>5102637</v>
      </c>
      <c r="C31" s="2" t="s">
        <v>22</v>
      </c>
      <c r="D31" s="99">
        <v>36917</v>
      </c>
      <c r="E31" s="47">
        <v>15</v>
      </c>
      <c r="F31" s="47">
        <v>1</v>
      </c>
      <c r="G31" s="48">
        <v>0</v>
      </c>
      <c r="H31" s="48">
        <v>16</v>
      </c>
      <c r="I31" s="38">
        <v>4.3340466451770183</v>
      </c>
      <c r="J31" s="22"/>
    </row>
    <row r="32" spans="2:10">
      <c r="B32" s="14">
        <v>5102678</v>
      </c>
      <c r="C32" s="2" t="s">
        <v>23</v>
      </c>
      <c r="D32" s="99">
        <v>44033</v>
      </c>
      <c r="E32" s="47">
        <v>7</v>
      </c>
      <c r="F32" s="47">
        <v>0</v>
      </c>
      <c r="G32" s="48">
        <v>0</v>
      </c>
      <c r="H32" s="48">
        <v>7</v>
      </c>
      <c r="I32" s="38">
        <v>1.5897168033066111</v>
      </c>
      <c r="J32" s="22"/>
    </row>
    <row r="33" spans="2:10">
      <c r="B33" s="14">
        <v>5102686</v>
      </c>
      <c r="C33" s="2" t="s">
        <v>665</v>
      </c>
      <c r="D33" s="99">
        <v>7245</v>
      </c>
      <c r="E33" s="47">
        <v>1</v>
      </c>
      <c r="F33" s="47">
        <v>1</v>
      </c>
      <c r="G33" s="48">
        <v>0</v>
      </c>
      <c r="H33" s="48">
        <v>2</v>
      </c>
      <c r="I33" s="38">
        <v>2.7605244996549345</v>
      </c>
      <c r="J33" s="22"/>
    </row>
    <row r="34" spans="2:10">
      <c r="B34" s="14">
        <v>5102694</v>
      </c>
      <c r="C34" s="2" t="s">
        <v>25</v>
      </c>
      <c r="D34" s="99">
        <v>4711</v>
      </c>
      <c r="E34" s="47">
        <v>4</v>
      </c>
      <c r="F34" s="47">
        <v>0</v>
      </c>
      <c r="G34" s="48">
        <v>0</v>
      </c>
      <c r="H34" s="48">
        <v>4</v>
      </c>
      <c r="I34" s="38">
        <v>8.4907662916578222</v>
      </c>
      <c r="J34" s="22"/>
    </row>
    <row r="35" spans="2:10">
      <c r="B35" s="14">
        <v>5102702</v>
      </c>
      <c r="C35" s="2" t="s">
        <v>26</v>
      </c>
      <c r="D35" s="99">
        <v>22101</v>
      </c>
      <c r="E35" s="47">
        <v>7</v>
      </c>
      <c r="F35" s="47">
        <v>0</v>
      </c>
      <c r="G35" s="48">
        <v>0</v>
      </c>
      <c r="H35" s="48">
        <v>7</v>
      </c>
      <c r="I35" s="38">
        <v>3.1672774987557126</v>
      </c>
      <c r="J35" s="22"/>
    </row>
    <row r="36" spans="2:10">
      <c r="B36" s="14">
        <v>5102793</v>
      </c>
      <c r="C36" s="2" t="s">
        <v>27</v>
      </c>
      <c r="D36" s="99">
        <v>10094</v>
      </c>
      <c r="E36" s="47">
        <v>0</v>
      </c>
      <c r="F36" s="47">
        <v>0</v>
      </c>
      <c r="G36" s="48">
        <v>0</v>
      </c>
      <c r="H36" s="48">
        <v>0</v>
      </c>
      <c r="I36" s="38">
        <v>0</v>
      </c>
      <c r="J36" s="22"/>
    </row>
    <row r="37" spans="2:10">
      <c r="B37" s="14">
        <v>5102850</v>
      </c>
      <c r="C37" s="2" t="s">
        <v>28</v>
      </c>
      <c r="D37" s="99">
        <v>8782</v>
      </c>
      <c r="E37" s="47">
        <v>3</v>
      </c>
      <c r="F37" s="47">
        <v>0</v>
      </c>
      <c r="G37" s="48">
        <v>0</v>
      </c>
      <c r="H37" s="48">
        <v>3</v>
      </c>
      <c r="I37" s="38">
        <v>3.4160783420633112</v>
      </c>
      <c r="J37" s="22"/>
    </row>
    <row r="38" spans="2:10">
      <c r="B38" s="14">
        <v>5103007</v>
      </c>
      <c r="C38" s="2" t="s">
        <v>29</v>
      </c>
      <c r="D38" s="99">
        <v>22521</v>
      </c>
      <c r="E38" s="47">
        <v>4</v>
      </c>
      <c r="F38" s="47">
        <v>0</v>
      </c>
      <c r="G38" s="48">
        <v>0</v>
      </c>
      <c r="H38" s="48">
        <v>4</v>
      </c>
      <c r="I38" s="38">
        <v>1.7761200657164424</v>
      </c>
      <c r="J38" s="22"/>
    </row>
    <row r="39" spans="2:10">
      <c r="B39" s="14">
        <v>5103056</v>
      </c>
      <c r="C39" s="2" t="s">
        <v>30</v>
      </c>
      <c r="D39" s="99">
        <v>12338</v>
      </c>
      <c r="E39" s="47">
        <v>1</v>
      </c>
      <c r="F39" s="47">
        <v>0</v>
      </c>
      <c r="G39" s="48">
        <v>0</v>
      </c>
      <c r="H39" s="48">
        <v>1</v>
      </c>
      <c r="I39" s="38">
        <v>0.8105041335710812</v>
      </c>
      <c r="J39" s="22"/>
    </row>
    <row r="40" spans="2:10">
      <c r="B40" s="14">
        <v>5103106</v>
      </c>
      <c r="C40" s="2" t="s">
        <v>31</v>
      </c>
      <c r="D40" s="99">
        <v>5716</v>
      </c>
      <c r="E40" s="47">
        <v>2</v>
      </c>
      <c r="F40" s="47">
        <v>0</v>
      </c>
      <c r="G40" s="48">
        <v>0</v>
      </c>
      <c r="H40" s="48">
        <v>2</v>
      </c>
      <c r="I40" s="38">
        <v>3.4989503149055281</v>
      </c>
      <c r="J40" s="22"/>
    </row>
    <row r="41" spans="2:10">
      <c r="B41" s="14">
        <v>5103205</v>
      </c>
      <c r="C41" s="2" t="s">
        <v>32</v>
      </c>
      <c r="D41" s="99">
        <v>33855</v>
      </c>
      <c r="E41" s="47">
        <v>7</v>
      </c>
      <c r="F41" s="47">
        <v>1</v>
      </c>
      <c r="G41" s="48">
        <v>0</v>
      </c>
      <c r="H41" s="48">
        <v>8</v>
      </c>
      <c r="I41" s="38">
        <v>2.3630187564613796</v>
      </c>
      <c r="J41" s="22"/>
    </row>
    <row r="42" spans="2:10">
      <c r="B42" s="14">
        <v>5103254</v>
      </c>
      <c r="C42" s="2" t="s">
        <v>33</v>
      </c>
      <c r="D42" s="99">
        <v>41117</v>
      </c>
      <c r="E42" s="47">
        <v>22</v>
      </c>
      <c r="F42" s="47">
        <v>1</v>
      </c>
      <c r="G42" s="48">
        <v>0</v>
      </c>
      <c r="H42" s="48">
        <v>23</v>
      </c>
      <c r="I42" s="38">
        <v>5.5937933214971913</v>
      </c>
      <c r="J42" s="22"/>
    </row>
    <row r="43" spans="2:10">
      <c r="B43" s="14">
        <v>5103304</v>
      </c>
      <c r="C43" s="2" t="s">
        <v>34</v>
      </c>
      <c r="D43" s="99">
        <v>21249</v>
      </c>
      <c r="E43" s="47">
        <v>4</v>
      </c>
      <c r="F43" s="47">
        <v>0</v>
      </c>
      <c r="G43" s="48">
        <v>0</v>
      </c>
      <c r="H43" s="48">
        <v>4</v>
      </c>
      <c r="I43" s="38">
        <v>1.882441526660078</v>
      </c>
      <c r="J43" s="22"/>
    </row>
    <row r="44" spans="2:10">
      <c r="B44" s="14">
        <v>5103353</v>
      </c>
      <c r="C44" s="2" t="s">
        <v>35</v>
      </c>
      <c r="D44" s="99">
        <v>32076</v>
      </c>
      <c r="E44" s="47">
        <v>11</v>
      </c>
      <c r="F44" s="47">
        <v>0</v>
      </c>
      <c r="G44" s="48">
        <v>0</v>
      </c>
      <c r="H44" s="48">
        <v>11</v>
      </c>
      <c r="I44" s="38">
        <v>3.4293552812071328</v>
      </c>
      <c r="J44" s="22"/>
    </row>
    <row r="45" spans="2:10">
      <c r="B45" s="14">
        <v>5103361</v>
      </c>
      <c r="C45" s="2" t="s">
        <v>666</v>
      </c>
      <c r="D45" s="99">
        <v>4163</v>
      </c>
      <c r="E45" s="47">
        <v>0</v>
      </c>
      <c r="F45" s="47">
        <v>0</v>
      </c>
      <c r="G45" s="48">
        <v>0</v>
      </c>
      <c r="H45" s="48">
        <v>0</v>
      </c>
      <c r="I45" s="38">
        <v>0</v>
      </c>
      <c r="J45" s="22"/>
    </row>
    <row r="46" spans="2:10">
      <c r="B46" s="14">
        <v>5103379</v>
      </c>
      <c r="C46" s="2" t="s">
        <v>37</v>
      </c>
      <c r="D46" s="99">
        <v>20717</v>
      </c>
      <c r="E46" s="47">
        <v>5</v>
      </c>
      <c r="F46" s="47">
        <v>0</v>
      </c>
      <c r="G46" s="48">
        <v>0</v>
      </c>
      <c r="H46" s="48">
        <v>5</v>
      </c>
      <c r="I46" s="38">
        <v>2.4134768547569632</v>
      </c>
      <c r="J46" s="22"/>
    </row>
    <row r="47" spans="2:10">
      <c r="B47" s="14">
        <v>5103403</v>
      </c>
      <c r="C47" s="2" t="s">
        <v>38</v>
      </c>
      <c r="D47" s="99">
        <v>623614</v>
      </c>
      <c r="E47" s="47">
        <v>47</v>
      </c>
      <c r="F47" s="47">
        <v>3</v>
      </c>
      <c r="G47" s="48">
        <v>1</v>
      </c>
      <c r="H47" s="48">
        <v>51</v>
      </c>
      <c r="I47" s="38">
        <v>0.8178135834025535</v>
      </c>
      <c r="J47" s="22"/>
    </row>
    <row r="48" spans="2:10">
      <c r="B48" s="14">
        <v>5103437</v>
      </c>
      <c r="C48" s="2" t="s">
        <v>667</v>
      </c>
      <c r="D48" s="99">
        <v>5267</v>
      </c>
      <c r="E48" s="47">
        <v>1</v>
      </c>
      <c r="F48" s="47">
        <v>0</v>
      </c>
      <c r="G48" s="48">
        <v>0</v>
      </c>
      <c r="H48" s="48">
        <v>1</v>
      </c>
      <c r="I48" s="38">
        <v>1.8986140117714068</v>
      </c>
      <c r="J48" s="22"/>
    </row>
    <row r="49" spans="2:10">
      <c r="B49" s="14">
        <v>5103452</v>
      </c>
      <c r="C49" s="2" t="s">
        <v>40</v>
      </c>
      <c r="D49" s="99">
        <v>9626</v>
      </c>
      <c r="E49" s="47">
        <v>0</v>
      </c>
      <c r="F49" s="47">
        <v>0</v>
      </c>
      <c r="G49" s="48">
        <v>0</v>
      </c>
      <c r="H49" s="48">
        <v>0</v>
      </c>
      <c r="I49" s="38">
        <v>0</v>
      </c>
      <c r="J49" s="22"/>
    </row>
    <row r="50" spans="2:10">
      <c r="B50" s="14">
        <v>5103502</v>
      </c>
      <c r="C50" s="2" t="s">
        <v>41</v>
      </c>
      <c r="D50" s="99">
        <v>22311</v>
      </c>
      <c r="E50" s="47">
        <v>11</v>
      </c>
      <c r="F50" s="47">
        <v>1</v>
      </c>
      <c r="G50" s="48">
        <v>0</v>
      </c>
      <c r="H50" s="48">
        <v>12</v>
      </c>
      <c r="I50" s="38">
        <v>5.3785128411994076</v>
      </c>
      <c r="J50" s="22"/>
    </row>
    <row r="51" spans="2:10">
      <c r="B51" s="14">
        <v>5103601</v>
      </c>
      <c r="C51" s="2" t="s">
        <v>42</v>
      </c>
      <c r="D51" s="99">
        <v>8087</v>
      </c>
      <c r="E51" s="47">
        <v>4</v>
      </c>
      <c r="F51" s="47">
        <v>0</v>
      </c>
      <c r="G51" s="48">
        <v>0</v>
      </c>
      <c r="H51" s="48">
        <v>4</v>
      </c>
      <c r="I51" s="38">
        <v>4.9462099666130825</v>
      </c>
      <c r="J51" s="22"/>
    </row>
    <row r="52" spans="2:10">
      <c r="B52" s="14">
        <v>5103700</v>
      </c>
      <c r="C52" s="2" t="s">
        <v>43</v>
      </c>
      <c r="D52" s="99">
        <v>14847</v>
      </c>
      <c r="E52" s="47">
        <v>2</v>
      </c>
      <c r="F52" s="47">
        <v>0</v>
      </c>
      <c r="G52" s="48">
        <v>0</v>
      </c>
      <c r="H52" s="48">
        <v>2</v>
      </c>
      <c r="I52" s="38">
        <v>1.34707348285849</v>
      </c>
      <c r="J52" s="22"/>
    </row>
    <row r="53" spans="2:10">
      <c r="B53" s="14">
        <v>5103809</v>
      </c>
      <c r="C53" s="2" t="s">
        <v>668</v>
      </c>
      <c r="D53" s="99">
        <v>3411</v>
      </c>
      <c r="E53" s="47">
        <v>1</v>
      </c>
      <c r="F53" s="47">
        <v>0</v>
      </c>
      <c r="G53" s="48">
        <v>0</v>
      </c>
      <c r="H53" s="48">
        <v>1</v>
      </c>
      <c r="I53" s="38">
        <v>2.9316915860451478</v>
      </c>
      <c r="J53" s="22"/>
    </row>
    <row r="54" spans="2:10">
      <c r="B54" s="14">
        <v>5103858</v>
      </c>
      <c r="C54" s="2" t="s">
        <v>45</v>
      </c>
      <c r="D54" s="99">
        <v>7913</v>
      </c>
      <c r="E54" s="47">
        <v>3</v>
      </c>
      <c r="F54" s="47">
        <v>0</v>
      </c>
      <c r="G54" s="48">
        <v>0</v>
      </c>
      <c r="H54" s="48">
        <v>3</v>
      </c>
      <c r="I54" s="38">
        <v>3.7912296221407806</v>
      </c>
      <c r="J54" s="22"/>
    </row>
    <row r="55" spans="2:10">
      <c r="B55" s="14">
        <v>5103908</v>
      </c>
      <c r="C55" s="2" t="s">
        <v>46</v>
      </c>
      <c r="D55" s="99">
        <v>5726</v>
      </c>
      <c r="E55" s="47">
        <v>0</v>
      </c>
      <c r="F55" s="47">
        <v>0</v>
      </c>
      <c r="G55" s="48">
        <v>0</v>
      </c>
      <c r="H55" s="48">
        <v>0</v>
      </c>
      <c r="I55" s="38">
        <v>0</v>
      </c>
      <c r="J55" s="22"/>
    </row>
    <row r="56" spans="2:10">
      <c r="B56" s="14">
        <v>5103957</v>
      </c>
      <c r="C56" s="2" t="s">
        <v>47</v>
      </c>
      <c r="D56" s="99">
        <v>2990</v>
      </c>
      <c r="E56" s="47">
        <v>1</v>
      </c>
      <c r="F56" s="47">
        <v>0</v>
      </c>
      <c r="G56" s="48">
        <v>0</v>
      </c>
      <c r="H56" s="48">
        <v>1</v>
      </c>
      <c r="I56" s="38">
        <v>3.3444816053511706</v>
      </c>
      <c r="J56" s="22"/>
    </row>
    <row r="57" spans="2:10">
      <c r="B57" s="14">
        <v>5104104</v>
      </c>
      <c r="C57" s="2" t="s">
        <v>48</v>
      </c>
      <c r="D57" s="99">
        <v>36439</v>
      </c>
      <c r="E57" s="47">
        <v>13</v>
      </c>
      <c r="F57" s="47">
        <v>1</v>
      </c>
      <c r="G57" s="48">
        <v>0</v>
      </c>
      <c r="H57" s="48">
        <v>14</v>
      </c>
      <c r="I57" s="38">
        <v>3.8420373775350587</v>
      </c>
      <c r="J57" s="22"/>
    </row>
    <row r="58" spans="2:10">
      <c r="B58" s="14">
        <v>5104203</v>
      </c>
      <c r="C58" s="2" t="s">
        <v>49</v>
      </c>
      <c r="D58" s="99">
        <v>15740</v>
      </c>
      <c r="E58" s="47">
        <v>1</v>
      </c>
      <c r="F58" s="47">
        <v>0</v>
      </c>
      <c r="G58" s="48">
        <v>0</v>
      </c>
      <c r="H58" s="48">
        <v>1</v>
      </c>
      <c r="I58" s="38">
        <v>0.63532401524777637</v>
      </c>
      <c r="J58" s="22"/>
    </row>
    <row r="59" spans="2:10">
      <c r="B59" s="14">
        <v>5104500</v>
      </c>
      <c r="C59" s="2" t="s">
        <v>50</v>
      </c>
      <c r="D59" s="99">
        <v>2806</v>
      </c>
      <c r="E59" s="47">
        <v>0</v>
      </c>
      <c r="F59" s="47">
        <v>0</v>
      </c>
      <c r="G59" s="48">
        <v>0</v>
      </c>
      <c r="H59" s="48">
        <v>0</v>
      </c>
      <c r="I59" s="38">
        <v>0</v>
      </c>
      <c r="J59" s="22"/>
    </row>
    <row r="60" spans="2:10">
      <c r="B60" s="14">
        <v>5104526</v>
      </c>
      <c r="C60" s="2" t="s">
        <v>669</v>
      </c>
      <c r="D60" s="99">
        <v>8182</v>
      </c>
      <c r="E60" s="47">
        <v>3</v>
      </c>
      <c r="F60" s="47">
        <v>0</v>
      </c>
      <c r="G60" s="48">
        <v>0</v>
      </c>
      <c r="H60" s="48">
        <v>3</v>
      </c>
      <c r="I60" s="38">
        <v>3.6665851869958446</v>
      </c>
      <c r="J60" s="22"/>
    </row>
    <row r="61" spans="2:10">
      <c r="B61" s="14">
        <v>5104542</v>
      </c>
      <c r="C61" s="2" t="s">
        <v>52</v>
      </c>
      <c r="D61" s="99">
        <v>7030</v>
      </c>
      <c r="E61" s="47">
        <v>0</v>
      </c>
      <c r="F61" s="47">
        <v>0</v>
      </c>
      <c r="G61" s="48">
        <v>0</v>
      </c>
      <c r="H61" s="48">
        <v>0</v>
      </c>
      <c r="I61" s="38">
        <v>0</v>
      </c>
      <c r="J61" s="22"/>
    </row>
    <row r="62" spans="2:10">
      <c r="B62" s="14">
        <v>5104559</v>
      </c>
      <c r="C62" s="2" t="s">
        <v>53</v>
      </c>
      <c r="D62" s="99">
        <v>3609</v>
      </c>
      <c r="E62" s="47">
        <v>0</v>
      </c>
      <c r="F62" s="47">
        <v>0</v>
      </c>
      <c r="G62" s="48">
        <v>0</v>
      </c>
      <c r="H62" s="48">
        <v>0</v>
      </c>
      <c r="I62" s="38">
        <v>0</v>
      </c>
      <c r="J62" s="22"/>
    </row>
    <row r="63" spans="2:10">
      <c r="B63" s="14">
        <v>5104609</v>
      </c>
      <c r="C63" s="2" t="s">
        <v>54</v>
      </c>
      <c r="D63" s="99">
        <v>13727</v>
      </c>
      <c r="E63" s="47">
        <v>0</v>
      </c>
      <c r="F63" s="47">
        <v>0</v>
      </c>
      <c r="G63" s="48">
        <v>0</v>
      </c>
      <c r="H63" s="48">
        <v>0</v>
      </c>
      <c r="I63" s="38">
        <v>0</v>
      </c>
      <c r="J63" s="22"/>
    </row>
    <row r="64" spans="2:10">
      <c r="B64" s="14">
        <v>5104807</v>
      </c>
      <c r="C64" s="2" t="s">
        <v>55</v>
      </c>
      <c r="D64" s="99">
        <v>27696</v>
      </c>
      <c r="E64" s="47">
        <v>12</v>
      </c>
      <c r="F64" s="47">
        <v>0</v>
      </c>
      <c r="G64" s="48">
        <v>0</v>
      </c>
      <c r="H64" s="48">
        <v>12</v>
      </c>
      <c r="I64" s="38">
        <v>4.3327556325823222</v>
      </c>
      <c r="J64" s="22"/>
    </row>
    <row r="65" spans="2:10">
      <c r="B65" s="14">
        <v>5104906</v>
      </c>
      <c r="C65" s="2" t="s">
        <v>56</v>
      </c>
      <c r="D65" s="99">
        <v>8420</v>
      </c>
      <c r="E65" s="47">
        <v>0</v>
      </c>
      <c r="F65" s="47">
        <v>0</v>
      </c>
      <c r="G65" s="48">
        <v>0</v>
      </c>
      <c r="H65" s="48">
        <v>0</v>
      </c>
      <c r="I65" s="38">
        <v>0</v>
      </c>
      <c r="J65" s="22"/>
    </row>
    <row r="66" spans="2:10">
      <c r="B66" s="14">
        <v>5105002</v>
      </c>
      <c r="C66" s="2" t="s">
        <v>57</v>
      </c>
      <c r="D66" s="99">
        <v>8377</v>
      </c>
      <c r="E66" s="47">
        <v>1</v>
      </c>
      <c r="F66" s="47">
        <v>0</v>
      </c>
      <c r="G66" s="48">
        <v>0</v>
      </c>
      <c r="H66" s="48">
        <v>1</v>
      </c>
      <c r="I66" s="38">
        <v>1.193744777366599</v>
      </c>
      <c r="J66" s="22"/>
    </row>
    <row r="67" spans="2:10">
      <c r="B67" s="14">
        <v>5105101</v>
      </c>
      <c r="C67" s="2" t="s">
        <v>58</v>
      </c>
      <c r="D67" s="99">
        <v>35275</v>
      </c>
      <c r="E67" s="47">
        <v>16</v>
      </c>
      <c r="F67" s="47">
        <v>0</v>
      </c>
      <c r="G67" s="48">
        <v>0</v>
      </c>
      <c r="H67" s="48">
        <v>16</v>
      </c>
      <c r="I67" s="38">
        <v>4.5357902197023385</v>
      </c>
      <c r="J67" s="22"/>
    </row>
    <row r="68" spans="2:10">
      <c r="B68" s="14">
        <v>5105150</v>
      </c>
      <c r="C68" s="2" t="s">
        <v>59</v>
      </c>
      <c r="D68" s="99">
        <v>41190</v>
      </c>
      <c r="E68" s="47">
        <v>17</v>
      </c>
      <c r="F68" s="47">
        <v>1</v>
      </c>
      <c r="G68" s="48">
        <v>0</v>
      </c>
      <c r="H68" s="48">
        <v>18</v>
      </c>
      <c r="I68" s="38">
        <v>4.369992716678806</v>
      </c>
      <c r="J68" s="22"/>
    </row>
    <row r="69" spans="2:10">
      <c r="B69" s="14">
        <v>5105176</v>
      </c>
      <c r="C69" s="2" t="s">
        <v>60</v>
      </c>
      <c r="D69" s="99">
        <v>16811</v>
      </c>
      <c r="E69" s="47">
        <v>4</v>
      </c>
      <c r="F69" s="47">
        <v>0</v>
      </c>
      <c r="G69" s="48">
        <v>0</v>
      </c>
      <c r="H69" s="48">
        <v>4</v>
      </c>
      <c r="I69" s="38">
        <v>2.3793944441139732</v>
      </c>
      <c r="J69" s="22"/>
    </row>
    <row r="70" spans="2:10">
      <c r="B70" s="14">
        <v>5105200</v>
      </c>
      <c r="C70" s="2" t="s">
        <v>61</v>
      </c>
      <c r="D70" s="99">
        <v>11124</v>
      </c>
      <c r="E70" s="47">
        <v>1</v>
      </c>
      <c r="F70" s="47">
        <v>1</v>
      </c>
      <c r="G70" s="48">
        <v>0</v>
      </c>
      <c r="H70" s="48">
        <v>2</v>
      </c>
      <c r="I70" s="38">
        <v>1.7979144192736425</v>
      </c>
      <c r="J70" s="22"/>
    </row>
    <row r="71" spans="2:10">
      <c r="B71" s="14">
        <v>5105234</v>
      </c>
      <c r="C71" s="2" t="s">
        <v>62</v>
      </c>
      <c r="D71" s="99">
        <v>6246</v>
      </c>
      <c r="E71" s="47">
        <v>0</v>
      </c>
      <c r="F71" s="47">
        <v>0</v>
      </c>
      <c r="G71" s="48">
        <v>0</v>
      </c>
      <c r="H71" s="48">
        <v>0</v>
      </c>
      <c r="I71" s="38">
        <v>0</v>
      </c>
      <c r="J71" s="22"/>
    </row>
    <row r="72" spans="2:10">
      <c r="B72" s="14">
        <v>5105259</v>
      </c>
      <c r="C72" s="2" t="s">
        <v>63</v>
      </c>
      <c r="D72" s="99">
        <v>69671</v>
      </c>
      <c r="E72" s="47">
        <v>23</v>
      </c>
      <c r="F72" s="47">
        <v>0</v>
      </c>
      <c r="G72" s="48">
        <v>0</v>
      </c>
      <c r="H72" s="48">
        <v>23</v>
      </c>
      <c r="I72" s="38">
        <v>3.3012300670293238</v>
      </c>
      <c r="J72" s="22"/>
    </row>
    <row r="73" spans="2:10">
      <c r="B73" s="14">
        <v>5105309</v>
      </c>
      <c r="C73" s="2" t="s">
        <v>64</v>
      </c>
      <c r="D73" s="99">
        <v>2036</v>
      </c>
      <c r="E73" s="47">
        <v>0</v>
      </c>
      <c r="F73" s="47">
        <v>0</v>
      </c>
      <c r="G73" s="48">
        <v>0</v>
      </c>
      <c r="H73" s="48">
        <v>0</v>
      </c>
      <c r="I73" s="38">
        <v>0</v>
      </c>
      <c r="J73" s="22"/>
    </row>
    <row r="74" spans="2:10">
      <c r="B74" s="14">
        <v>5105580</v>
      </c>
      <c r="C74" s="2" t="s">
        <v>65</v>
      </c>
      <c r="D74" s="99">
        <v>10107</v>
      </c>
      <c r="E74" s="47">
        <v>3</v>
      </c>
      <c r="F74" s="47">
        <v>0</v>
      </c>
      <c r="G74" s="48">
        <v>0</v>
      </c>
      <c r="H74" s="48">
        <v>3</v>
      </c>
      <c r="I74" s="38">
        <v>2.9682398337785694</v>
      </c>
      <c r="J74" s="22"/>
    </row>
    <row r="75" spans="2:10">
      <c r="B75" s="14">
        <v>5105606</v>
      </c>
      <c r="C75" s="2" t="s">
        <v>66</v>
      </c>
      <c r="D75" s="99">
        <v>17017</v>
      </c>
      <c r="E75" s="47">
        <v>5</v>
      </c>
      <c r="F75" s="47">
        <v>0</v>
      </c>
      <c r="G75" s="48">
        <v>0</v>
      </c>
      <c r="H75" s="48">
        <v>5</v>
      </c>
      <c r="I75" s="38">
        <v>2.9382382323558796</v>
      </c>
      <c r="J75" s="22"/>
    </row>
    <row r="76" spans="2:10">
      <c r="B76" s="14">
        <v>5105622</v>
      </c>
      <c r="C76" s="2" t="s">
        <v>67</v>
      </c>
      <c r="D76" s="99">
        <v>28135</v>
      </c>
      <c r="E76" s="47">
        <v>11</v>
      </c>
      <c r="F76" s="47">
        <v>1</v>
      </c>
      <c r="G76" s="48">
        <v>0</v>
      </c>
      <c r="H76" s="48">
        <v>12</v>
      </c>
      <c r="I76" s="38">
        <v>4.2651501688288604</v>
      </c>
      <c r="J76" s="22"/>
    </row>
    <row r="77" spans="2:10">
      <c r="B77" s="14">
        <v>5105903</v>
      </c>
      <c r="C77" s="2" t="s">
        <v>68</v>
      </c>
      <c r="D77" s="99">
        <v>15332</v>
      </c>
      <c r="E77" s="47">
        <v>4</v>
      </c>
      <c r="F77" s="47">
        <v>0</v>
      </c>
      <c r="G77" s="48">
        <v>0</v>
      </c>
      <c r="H77" s="48">
        <v>4</v>
      </c>
      <c r="I77" s="38">
        <v>2.6089225150013045</v>
      </c>
      <c r="J77" s="22"/>
    </row>
    <row r="78" spans="2:10">
      <c r="B78" s="14">
        <v>5106000</v>
      </c>
      <c r="C78" s="2" t="s">
        <v>69</v>
      </c>
      <c r="D78" s="99">
        <v>5858</v>
      </c>
      <c r="E78" s="47">
        <v>2</v>
      </c>
      <c r="F78" s="47">
        <v>0</v>
      </c>
      <c r="G78" s="48">
        <v>0</v>
      </c>
      <c r="H78" s="48">
        <v>2</v>
      </c>
      <c r="I78" s="38">
        <v>3.4141345168999662</v>
      </c>
      <c r="J78" s="22"/>
    </row>
    <row r="79" spans="2:10">
      <c r="B79" s="14">
        <v>5106109</v>
      </c>
      <c r="C79" s="2" t="s">
        <v>70</v>
      </c>
      <c r="D79" s="99">
        <v>13093</v>
      </c>
      <c r="E79" s="47">
        <v>6</v>
      </c>
      <c r="F79" s="47">
        <v>0</v>
      </c>
      <c r="G79" s="48">
        <v>0</v>
      </c>
      <c r="H79" s="48">
        <v>6</v>
      </c>
      <c r="I79" s="38">
        <v>4.5826013900557552</v>
      </c>
      <c r="J79" s="22"/>
    </row>
    <row r="80" spans="2:10">
      <c r="B80" s="14">
        <v>5106158</v>
      </c>
      <c r="C80" s="2" t="s">
        <v>71</v>
      </c>
      <c r="D80" s="99">
        <v>16052</v>
      </c>
      <c r="E80" s="47">
        <v>8</v>
      </c>
      <c r="F80" s="47">
        <v>0</v>
      </c>
      <c r="G80" s="48">
        <v>0</v>
      </c>
      <c r="H80" s="48">
        <v>8</v>
      </c>
      <c r="I80" s="38">
        <v>4.9838026414153997</v>
      </c>
      <c r="J80" s="22"/>
    </row>
    <row r="81" spans="2:10">
      <c r="B81" s="14">
        <v>5106208</v>
      </c>
      <c r="C81" s="2" t="s">
        <v>72</v>
      </c>
      <c r="D81" s="99">
        <v>3656</v>
      </c>
      <c r="E81" s="47">
        <v>1</v>
      </c>
      <c r="F81" s="47">
        <v>0</v>
      </c>
      <c r="G81" s="48">
        <v>0</v>
      </c>
      <c r="H81" s="48">
        <v>1</v>
      </c>
      <c r="I81" s="38">
        <v>2.7352297592997812</v>
      </c>
      <c r="J81" s="22"/>
    </row>
    <row r="82" spans="2:10">
      <c r="B82" s="14">
        <v>5106216</v>
      </c>
      <c r="C82" s="2" t="s">
        <v>73</v>
      </c>
      <c r="D82" s="99">
        <v>12876</v>
      </c>
      <c r="E82" s="47">
        <v>1</v>
      </c>
      <c r="F82" s="47">
        <v>0</v>
      </c>
      <c r="G82" s="48">
        <v>0</v>
      </c>
      <c r="H82" s="48">
        <v>1</v>
      </c>
      <c r="I82" s="38">
        <v>0.77663870767319043</v>
      </c>
      <c r="J82" s="22"/>
    </row>
    <row r="83" spans="2:10">
      <c r="B83" s="14">
        <v>5108808</v>
      </c>
      <c r="C83" s="2" t="s">
        <v>670</v>
      </c>
      <c r="D83" s="99">
        <v>4407</v>
      </c>
      <c r="E83" s="47">
        <v>2</v>
      </c>
      <c r="F83" s="47">
        <v>0</v>
      </c>
      <c r="G83" s="48">
        <v>0</v>
      </c>
      <c r="H83" s="48">
        <v>2</v>
      </c>
      <c r="I83" s="38">
        <v>4.5382346267302021</v>
      </c>
      <c r="J83" s="22"/>
    </row>
    <row r="84" spans="2:10">
      <c r="B84" s="14">
        <v>5106182</v>
      </c>
      <c r="C84" s="2" t="s">
        <v>75</v>
      </c>
      <c r="D84" s="99">
        <v>6861</v>
      </c>
      <c r="E84" s="47">
        <v>4</v>
      </c>
      <c r="F84" s="47">
        <v>0</v>
      </c>
      <c r="G84" s="48">
        <v>0</v>
      </c>
      <c r="H84" s="48">
        <v>4</v>
      </c>
      <c r="I84" s="38">
        <v>5.8300539279988337</v>
      </c>
      <c r="J84" s="22"/>
    </row>
    <row r="85" spans="2:10">
      <c r="B85" s="14">
        <v>5108857</v>
      </c>
      <c r="C85" s="2" t="s">
        <v>76</v>
      </c>
      <c r="D85" s="99">
        <v>3332</v>
      </c>
      <c r="E85" s="47">
        <v>1</v>
      </c>
      <c r="F85" s="47">
        <v>0</v>
      </c>
      <c r="G85" s="48">
        <v>0</v>
      </c>
      <c r="H85" s="48">
        <v>1</v>
      </c>
      <c r="I85" s="38">
        <v>3.0012004801920766</v>
      </c>
      <c r="J85" s="22"/>
    </row>
    <row r="86" spans="2:10">
      <c r="B86" s="14">
        <v>5108907</v>
      </c>
      <c r="C86" s="2" t="s">
        <v>671</v>
      </c>
      <c r="D86" s="99">
        <v>9056</v>
      </c>
      <c r="E86" s="47">
        <v>8</v>
      </c>
      <c r="F86" s="47">
        <v>0</v>
      </c>
      <c r="G86" s="48">
        <v>0</v>
      </c>
      <c r="H86" s="48">
        <v>8</v>
      </c>
      <c r="I86" s="38">
        <v>8.8339222614840995</v>
      </c>
      <c r="J86" s="22"/>
    </row>
    <row r="87" spans="2:10">
      <c r="B87" s="14">
        <v>5108956</v>
      </c>
      <c r="C87" s="2" t="s">
        <v>78</v>
      </c>
      <c r="D87" s="99">
        <v>9375</v>
      </c>
      <c r="E87" s="47">
        <v>0</v>
      </c>
      <c r="F87" s="47">
        <v>0</v>
      </c>
      <c r="G87" s="48">
        <v>0</v>
      </c>
      <c r="H87" s="48">
        <v>0</v>
      </c>
      <c r="I87" s="38">
        <v>0</v>
      </c>
      <c r="J87" s="22"/>
    </row>
    <row r="88" spans="2:10">
      <c r="B88" s="14">
        <v>5106224</v>
      </c>
      <c r="C88" s="2" t="s">
        <v>79</v>
      </c>
      <c r="D88" s="99">
        <v>48222</v>
      </c>
      <c r="E88" s="47">
        <v>13</v>
      </c>
      <c r="F88" s="47">
        <v>0</v>
      </c>
      <c r="G88" s="48">
        <v>0</v>
      </c>
      <c r="H88" s="48">
        <v>13</v>
      </c>
      <c r="I88" s="38">
        <v>2.6958649579030318</v>
      </c>
      <c r="J88" s="22"/>
    </row>
    <row r="89" spans="2:10">
      <c r="B89" s="14">
        <v>5106174</v>
      </c>
      <c r="C89" s="2" t="s">
        <v>672</v>
      </c>
      <c r="D89" s="99">
        <v>4013</v>
      </c>
      <c r="E89" s="47">
        <v>0</v>
      </c>
      <c r="F89" s="47">
        <v>0</v>
      </c>
      <c r="G89" s="48">
        <v>0</v>
      </c>
      <c r="H89" s="48">
        <v>0</v>
      </c>
      <c r="I89" s="38">
        <v>0</v>
      </c>
      <c r="J89" s="22"/>
    </row>
    <row r="90" spans="2:10">
      <c r="B90" s="14">
        <v>5106232</v>
      </c>
      <c r="C90" s="2" t="s">
        <v>81</v>
      </c>
      <c r="D90" s="99">
        <v>20820</v>
      </c>
      <c r="E90" s="47">
        <v>5</v>
      </c>
      <c r="F90" s="47">
        <v>0</v>
      </c>
      <c r="G90" s="48">
        <v>0</v>
      </c>
      <c r="H90" s="48">
        <v>5</v>
      </c>
      <c r="I90" s="38">
        <v>2.4015369836695486</v>
      </c>
      <c r="J90" s="22"/>
    </row>
    <row r="91" spans="2:10">
      <c r="B91" s="14">
        <v>5106190</v>
      </c>
      <c r="C91" s="2" t="s">
        <v>82</v>
      </c>
      <c r="D91" s="99">
        <v>3755</v>
      </c>
      <c r="E91" s="47">
        <v>1</v>
      </c>
      <c r="F91" s="47">
        <v>0</v>
      </c>
      <c r="G91" s="48">
        <v>0</v>
      </c>
      <c r="H91" s="48">
        <v>1</v>
      </c>
      <c r="I91" s="38">
        <v>2.6631158455392807</v>
      </c>
      <c r="J91" s="22"/>
    </row>
    <row r="92" spans="2:10">
      <c r="B92" s="14">
        <v>5106240</v>
      </c>
      <c r="C92" s="2" t="s">
        <v>83</v>
      </c>
      <c r="D92" s="99">
        <v>12492</v>
      </c>
      <c r="E92" s="47">
        <v>2</v>
      </c>
      <c r="F92" s="47">
        <v>0</v>
      </c>
      <c r="G92" s="48">
        <v>0</v>
      </c>
      <c r="H92" s="48">
        <v>2</v>
      </c>
      <c r="I92" s="38">
        <v>1.6010246557796988</v>
      </c>
      <c r="J92" s="22"/>
    </row>
    <row r="93" spans="2:10">
      <c r="B93" s="14">
        <v>5106257</v>
      </c>
      <c r="C93" s="2" t="s">
        <v>84</v>
      </c>
      <c r="D93" s="99">
        <v>21695</v>
      </c>
      <c r="E93" s="47">
        <v>1</v>
      </c>
      <c r="F93" s="47">
        <v>0</v>
      </c>
      <c r="G93" s="48">
        <v>0</v>
      </c>
      <c r="H93" s="48">
        <v>1</v>
      </c>
      <c r="I93" s="38">
        <v>0.46093569946992391</v>
      </c>
      <c r="J93" s="22"/>
    </row>
    <row r="94" spans="2:10">
      <c r="B94" s="14">
        <v>5106273</v>
      </c>
      <c r="C94" s="2" t="s">
        <v>85</v>
      </c>
      <c r="D94" s="99">
        <v>4069</v>
      </c>
      <c r="E94" s="47">
        <v>1</v>
      </c>
      <c r="F94" s="47">
        <v>0</v>
      </c>
      <c r="G94" s="48">
        <v>0</v>
      </c>
      <c r="H94" s="48">
        <v>1</v>
      </c>
      <c r="I94" s="38">
        <v>2.4576062914721062</v>
      </c>
      <c r="J94" s="22"/>
    </row>
    <row r="95" spans="2:10">
      <c r="B95" s="14">
        <v>5106265</v>
      </c>
      <c r="C95" s="2" t="s">
        <v>86</v>
      </c>
      <c r="D95" s="99">
        <v>9545</v>
      </c>
      <c r="E95" s="47">
        <v>3</v>
      </c>
      <c r="F95" s="47">
        <v>0</v>
      </c>
      <c r="G95" s="48">
        <v>0</v>
      </c>
      <c r="H95" s="48">
        <v>3</v>
      </c>
      <c r="I95" s="38">
        <v>3.1430068098480879</v>
      </c>
      <c r="J95" s="22"/>
    </row>
    <row r="96" spans="2:10">
      <c r="B96" s="14">
        <v>5106315</v>
      </c>
      <c r="C96" s="2" t="s">
        <v>87</v>
      </c>
      <c r="D96" s="99">
        <v>2769</v>
      </c>
      <c r="E96" s="47">
        <v>0</v>
      </c>
      <c r="F96" s="47">
        <v>0</v>
      </c>
      <c r="G96" s="48">
        <v>0</v>
      </c>
      <c r="H96" s="48">
        <v>0</v>
      </c>
      <c r="I96" s="38">
        <v>0</v>
      </c>
      <c r="J96" s="22"/>
    </row>
    <row r="97" spans="2:10">
      <c r="B97" s="14">
        <v>5106281</v>
      </c>
      <c r="C97" s="2" t="s">
        <v>88</v>
      </c>
      <c r="D97" s="99">
        <v>4837</v>
      </c>
      <c r="E97" s="47">
        <v>0</v>
      </c>
      <c r="F97" s="47">
        <v>0</v>
      </c>
      <c r="G97" s="48">
        <v>0</v>
      </c>
      <c r="H97" s="48">
        <v>0</v>
      </c>
      <c r="I97" s="38">
        <v>0</v>
      </c>
      <c r="J97" s="22"/>
    </row>
    <row r="98" spans="2:10">
      <c r="B98" s="14">
        <v>5106299</v>
      </c>
      <c r="C98" s="2" t="s">
        <v>89</v>
      </c>
      <c r="D98" s="99">
        <v>11291</v>
      </c>
      <c r="E98" s="47">
        <v>2</v>
      </c>
      <c r="F98" s="47">
        <v>0</v>
      </c>
      <c r="G98" s="48">
        <v>0</v>
      </c>
      <c r="H98" s="48">
        <v>2</v>
      </c>
      <c r="I98" s="38">
        <v>1.7713222920910459</v>
      </c>
      <c r="J98" s="22"/>
    </row>
    <row r="99" spans="2:10">
      <c r="B99" s="14">
        <v>5106307</v>
      </c>
      <c r="C99" s="2" t="s">
        <v>90</v>
      </c>
      <c r="D99" s="99">
        <v>23250</v>
      </c>
      <c r="E99" s="47">
        <v>6</v>
      </c>
      <c r="F99" s="47">
        <v>0</v>
      </c>
      <c r="G99" s="48">
        <v>0</v>
      </c>
      <c r="H99" s="48">
        <v>6</v>
      </c>
      <c r="I99" s="38">
        <v>2.5806451612903225</v>
      </c>
      <c r="J99" s="22"/>
    </row>
    <row r="100" spans="2:10">
      <c r="B100" s="14">
        <v>5106372</v>
      </c>
      <c r="C100" s="2" t="s">
        <v>91</v>
      </c>
      <c r="D100" s="99">
        <v>17547</v>
      </c>
      <c r="E100" s="47">
        <v>3</v>
      </c>
      <c r="F100" s="47">
        <v>0</v>
      </c>
      <c r="G100" s="48">
        <v>0</v>
      </c>
      <c r="H100" s="48">
        <v>3</v>
      </c>
      <c r="I100" s="38">
        <v>1.7096939647803042</v>
      </c>
      <c r="J100" s="22"/>
    </row>
    <row r="101" spans="2:10">
      <c r="B101" s="14">
        <v>5106422</v>
      </c>
      <c r="C101" s="2" t="s">
        <v>92</v>
      </c>
      <c r="D101" s="99">
        <v>35695</v>
      </c>
      <c r="E101" s="47">
        <v>8</v>
      </c>
      <c r="F101" s="47">
        <v>1</v>
      </c>
      <c r="G101" s="48">
        <v>0</v>
      </c>
      <c r="H101" s="48">
        <v>9</v>
      </c>
      <c r="I101" s="38">
        <v>2.5213615352290235</v>
      </c>
      <c r="J101" s="22"/>
    </row>
    <row r="102" spans="2:10">
      <c r="B102" s="14">
        <v>5106455</v>
      </c>
      <c r="C102" s="2" t="s">
        <v>673</v>
      </c>
      <c r="D102" s="99">
        <v>2637</v>
      </c>
      <c r="E102" s="47">
        <v>0</v>
      </c>
      <c r="F102" s="47">
        <v>0</v>
      </c>
      <c r="G102" s="48">
        <v>0</v>
      </c>
      <c r="H102" s="48">
        <v>0</v>
      </c>
      <c r="I102" s="38">
        <v>0</v>
      </c>
      <c r="J102" s="22"/>
    </row>
    <row r="103" spans="2:10">
      <c r="B103" s="14">
        <v>5106505</v>
      </c>
      <c r="C103" s="2" t="s">
        <v>94</v>
      </c>
      <c r="D103" s="99">
        <v>33386</v>
      </c>
      <c r="E103" s="47">
        <v>4</v>
      </c>
      <c r="F103" s="47">
        <v>0</v>
      </c>
      <c r="G103" s="48">
        <v>1</v>
      </c>
      <c r="H103" s="48">
        <v>5</v>
      </c>
      <c r="I103" s="38">
        <v>1.4976337386928651</v>
      </c>
      <c r="J103" s="22"/>
    </row>
    <row r="104" spans="2:10">
      <c r="B104" s="14">
        <v>5106653</v>
      </c>
      <c r="C104" s="2" t="s">
        <v>674</v>
      </c>
      <c r="D104" s="99">
        <v>6972</v>
      </c>
      <c r="E104" s="47">
        <v>1</v>
      </c>
      <c r="F104" s="47">
        <v>0</v>
      </c>
      <c r="G104" s="48">
        <v>0</v>
      </c>
      <c r="H104" s="48">
        <v>1</v>
      </c>
      <c r="I104" s="38">
        <v>1.4343086632243258</v>
      </c>
      <c r="J104" s="22"/>
    </row>
    <row r="105" spans="2:10">
      <c r="B105" s="14">
        <v>5106703</v>
      </c>
      <c r="C105" s="2" t="s">
        <v>96</v>
      </c>
      <c r="D105" s="99">
        <v>1525</v>
      </c>
      <c r="E105" s="47">
        <v>0</v>
      </c>
      <c r="F105" s="47">
        <v>0</v>
      </c>
      <c r="G105" s="48">
        <v>0</v>
      </c>
      <c r="H105" s="48">
        <v>0</v>
      </c>
      <c r="I105" s="38">
        <v>0</v>
      </c>
      <c r="J105" s="22"/>
    </row>
    <row r="106" spans="2:10">
      <c r="B106" s="14">
        <v>5106752</v>
      </c>
      <c r="C106" s="2" t="s">
        <v>97</v>
      </c>
      <c r="D106" s="99">
        <v>46105</v>
      </c>
      <c r="E106" s="47">
        <v>15</v>
      </c>
      <c r="F106" s="47">
        <v>0</v>
      </c>
      <c r="G106" s="48">
        <v>0</v>
      </c>
      <c r="H106" s="48">
        <v>15</v>
      </c>
      <c r="I106" s="38">
        <v>3.2534432274156817</v>
      </c>
      <c r="J106" s="22"/>
    </row>
    <row r="107" spans="2:10">
      <c r="B107" s="14">
        <v>5106778</v>
      </c>
      <c r="C107" s="2" t="s">
        <v>98</v>
      </c>
      <c r="D107" s="99">
        <v>12849</v>
      </c>
      <c r="E107" s="47">
        <v>2</v>
      </c>
      <c r="F107" s="47">
        <v>0</v>
      </c>
      <c r="G107" s="48">
        <v>0</v>
      </c>
      <c r="H107" s="48">
        <v>2</v>
      </c>
      <c r="I107" s="38">
        <v>1.5565413650867772</v>
      </c>
      <c r="J107" s="22"/>
    </row>
    <row r="108" spans="2:10">
      <c r="B108" s="14">
        <v>5106802</v>
      </c>
      <c r="C108" s="2" t="s">
        <v>99</v>
      </c>
      <c r="D108" s="99">
        <v>5344</v>
      </c>
      <c r="E108" s="47">
        <v>4</v>
      </c>
      <c r="F108" s="47">
        <v>0</v>
      </c>
      <c r="G108" s="48">
        <v>0</v>
      </c>
      <c r="H108" s="48">
        <v>4</v>
      </c>
      <c r="I108" s="38">
        <v>7.4850299401197606</v>
      </c>
      <c r="J108" s="22"/>
    </row>
    <row r="109" spans="2:10">
      <c r="B109" s="14">
        <v>5106828</v>
      </c>
      <c r="C109" s="2" t="s">
        <v>100</v>
      </c>
      <c r="D109" s="99">
        <v>12176</v>
      </c>
      <c r="E109" s="47">
        <v>5</v>
      </c>
      <c r="F109" s="47">
        <v>0</v>
      </c>
      <c r="G109" s="48">
        <v>0</v>
      </c>
      <c r="H109" s="48">
        <v>5</v>
      </c>
      <c r="I109" s="38">
        <v>4.1064388961892249</v>
      </c>
      <c r="J109" s="22"/>
    </row>
    <row r="110" spans="2:10">
      <c r="B110" s="14">
        <v>5106851</v>
      </c>
      <c r="C110" s="2" t="s">
        <v>675</v>
      </c>
      <c r="D110" s="99">
        <v>2794</v>
      </c>
      <c r="E110" s="47">
        <v>0</v>
      </c>
      <c r="F110" s="47">
        <v>0</v>
      </c>
      <c r="G110" s="48">
        <v>0</v>
      </c>
      <c r="H110" s="48">
        <v>0</v>
      </c>
      <c r="I110" s="38">
        <v>0</v>
      </c>
      <c r="J110" s="22"/>
    </row>
    <row r="111" spans="2:10">
      <c r="B111" s="14">
        <v>5107008</v>
      </c>
      <c r="C111" s="2" t="s">
        <v>102</v>
      </c>
      <c r="D111" s="99">
        <v>15936</v>
      </c>
      <c r="E111" s="47">
        <v>6</v>
      </c>
      <c r="F111" s="47">
        <v>0</v>
      </c>
      <c r="G111" s="48">
        <v>0</v>
      </c>
      <c r="H111" s="48">
        <v>6</v>
      </c>
      <c r="I111" s="38">
        <v>3.7650602409638556</v>
      </c>
      <c r="J111" s="22"/>
    </row>
    <row r="112" spans="2:10">
      <c r="B112" s="14">
        <v>5107040</v>
      </c>
      <c r="C112" s="2" t="s">
        <v>103</v>
      </c>
      <c r="D112" s="99">
        <v>63876</v>
      </c>
      <c r="E112" s="47">
        <v>13</v>
      </c>
      <c r="F112" s="47">
        <v>2</v>
      </c>
      <c r="G112" s="48">
        <v>0</v>
      </c>
      <c r="H112" s="48">
        <v>15</v>
      </c>
      <c r="I112" s="38">
        <v>2.3482998309224121</v>
      </c>
      <c r="J112" s="22"/>
    </row>
    <row r="113" spans="2:10">
      <c r="B113" s="14">
        <v>5107065</v>
      </c>
      <c r="C113" s="2" t="s">
        <v>104</v>
      </c>
      <c r="D113" s="99">
        <v>18386</v>
      </c>
      <c r="E113" s="47">
        <v>9</v>
      </c>
      <c r="F113" s="47">
        <v>0</v>
      </c>
      <c r="G113" s="48">
        <v>0</v>
      </c>
      <c r="H113" s="48">
        <v>9</v>
      </c>
      <c r="I113" s="38">
        <v>4.8950288262808659</v>
      </c>
      <c r="J113" s="22"/>
    </row>
    <row r="114" spans="2:10">
      <c r="B114" s="14">
        <v>5107156</v>
      </c>
      <c r="C114" s="2" t="s">
        <v>676</v>
      </c>
      <c r="D114" s="99">
        <v>2754</v>
      </c>
      <c r="E114" s="47">
        <v>1</v>
      </c>
      <c r="F114" s="47">
        <v>0</v>
      </c>
      <c r="G114" s="48">
        <v>0</v>
      </c>
      <c r="H114" s="48">
        <v>1</v>
      </c>
      <c r="I114" s="38">
        <v>3.6310820624546114</v>
      </c>
      <c r="J114" s="22"/>
    </row>
    <row r="115" spans="2:10">
      <c r="B115" s="14">
        <v>5107180</v>
      </c>
      <c r="C115" s="2" t="s">
        <v>106</v>
      </c>
      <c r="D115" s="99">
        <v>10450</v>
      </c>
      <c r="E115" s="47">
        <v>4</v>
      </c>
      <c r="F115" s="47">
        <v>0</v>
      </c>
      <c r="G115" s="48">
        <v>0</v>
      </c>
      <c r="H115" s="48">
        <v>4</v>
      </c>
      <c r="I115" s="38">
        <v>3.8277511961722488</v>
      </c>
      <c r="J115" s="22"/>
    </row>
    <row r="116" spans="2:10">
      <c r="B116" s="14">
        <v>5107198</v>
      </c>
      <c r="C116" s="2" t="s">
        <v>677</v>
      </c>
      <c r="D116" s="99">
        <v>2439</v>
      </c>
      <c r="E116" s="47">
        <v>0</v>
      </c>
      <c r="F116" s="47">
        <v>0</v>
      </c>
      <c r="G116" s="48">
        <v>0</v>
      </c>
      <c r="H116" s="48">
        <v>0</v>
      </c>
      <c r="I116" s="38">
        <v>0</v>
      </c>
      <c r="J116" s="22"/>
    </row>
    <row r="117" spans="2:10">
      <c r="B117" s="14">
        <v>5107206</v>
      </c>
      <c r="C117" s="2" t="s">
        <v>108</v>
      </c>
      <c r="D117" s="99">
        <v>5147</v>
      </c>
      <c r="E117" s="47">
        <v>1</v>
      </c>
      <c r="F117" s="47">
        <v>0</v>
      </c>
      <c r="G117" s="48">
        <v>0</v>
      </c>
      <c r="H117" s="48">
        <v>1</v>
      </c>
      <c r="I117" s="38">
        <v>1.9428793471925394</v>
      </c>
      <c r="J117" s="22"/>
    </row>
    <row r="118" spans="2:10">
      <c r="B118" s="14">
        <v>5107578</v>
      </c>
      <c r="C118" s="2" t="s">
        <v>109</v>
      </c>
      <c r="D118" s="99">
        <v>4069</v>
      </c>
      <c r="E118" s="47">
        <v>0</v>
      </c>
      <c r="F118" s="47">
        <v>0</v>
      </c>
      <c r="G118" s="48">
        <v>0</v>
      </c>
      <c r="H118" s="48">
        <v>0</v>
      </c>
      <c r="I118" s="38">
        <v>0</v>
      </c>
      <c r="J118" s="22"/>
    </row>
    <row r="119" spans="2:10">
      <c r="B119" s="14">
        <v>5107602</v>
      </c>
      <c r="C119" s="2" t="s">
        <v>110</v>
      </c>
      <c r="D119" s="99">
        <v>239613</v>
      </c>
      <c r="E119" s="47">
        <v>40</v>
      </c>
      <c r="F119" s="47">
        <v>0</v>
      </c>
      <c r="G119" s="48">
        <v>0</v>
      </c>
      <c r="H119" s="48">
        <v>40</v>
      </c>
      <c r="I119" s="38">
        <v>1.6693585072596229</v>
      </c>
      <c r="J119" s="22"/>
    </row>
    <row r="120" spans="2:10">
      <c r="B120" s="14">
        <v>5107701</v>
      </c>
      <c r="C120" s="2" t="s">
        <v>111</v>
      </c>
      <c r="D120" s="99">
        <v>16999</v>
      </c>
      <c r="E120" s="47">
        <v>0</v>
      </c>
      <c r="F120" s="47">
        <v>0</v>
      </c>
      <c r="G120" s="48">
        <v>0</v>
      </c>
      <c r="H120" s="48">
        <v>0</v>
      </c>
      <c r="I120" s="38">
        <v>0</v>
      </c>
      <c r="J120" s="22"/>
    </row>
    <row r="121" spans="2:10">
      <c r="B121" s="14">
        <v>5107750</v>
      </c>
      <c r="C121" s="2" t="s">
        <v>112</v>
      </c>
      <c r="D121" s="99">
        <v>3226</v>
      </c>
      <c r="E121" s="47">
        <v>0</v>
      </c>
      <c r="F121" s="47">
        <v>0</v>
      </c>
      <c r="G121" s="48">
        <v>0</v>
      </c>
      <c r="H121" s="48">
        <v>0</v>
      </c>
      <c r="I121" s="38">
        <v>0</v>
      </c>
      <c r="J121" s="22"/>
    </row>
    <row r="122" spans="2:10">
      <c r="B122" s="14">
        <v>5107248</v>
      </c>
      <c r="C122" s="2" t="s">
        <v>678</v>
      </c>
      <c r="D122" s="99">
        <v>4600</v>
      </c>
      <c r="E122" s="47">
        <v>0</v>
      </c>
      <c r="F122" s="47">
        <v>0</v>
      </c>
      <c r="G122" s="48">
        <v>0</v>
      </c>
      <c r="H122" s="48">
        <v>0</v>
      </c>
      <c r="I122" s="38">
        <v>0</v>
      </c>
      <c r="J122" s="22"/>
    </row>
    <row r="123" spans="2:10">
      <c r="B123" s="14">
        <v>5107743</v>
      </c>
      <c r="C123" s="2" t="s">
        <v>114</v>
      </c>
      <c r="D123" s="99">
        <v>2700</v>
      </c>
      <c r="E123" s="47">
        <v>1</v>
      </c>
      <c r="F123" s="47">
        <v>0</v>
      </c>
      <c r="G123" s="48">
        <v>0</v>
      </c>
      <c r="H123" s="48">
        <v>1</v>
      </c>
      <c r="I123" s="38">
        <v>3.7037037037037037</v>
      </c>
      <c r="J123" s="22"/>
    </row>
    <row r="124" spans="2:10">
      <c r="B124" s="14">
        <v>5107768</v>
      </c>
      <c r="C124" s="2" t="s">
        <v>679</v>
      </c>
      <c r="D124" s="99">
        <v>3602</v>
      </c>
      <c r="E124" s="47">
        <v>0</v>
      </c>
      <c r="F124" s="47">
        <v>0</v>
      </c>
      <c r="G124" s="48">
        <v>0</v>
      </c>
      <c r="H124" s="48">
        <v>0</v>
      </c>
      <c r="I124" s="38">
        <v>0</v>
      </c>
      <c r="J124" s="22"/>
    </row>
    <row r="125" spans="2:10">
      <c r="B125" s="14">
        <v>5107776</v>
      </c>
      <c r="C125" s="2" t="s">
        <v>116</v>
      </c>
      <c r="D125" s="99">
        <v>8547</v>
      </c>
      <c r="E125" s="47">
        <v>3</v>
      </c>
      <c r="F125" s="47">
        <v>0</v>
      </c>
      <c r="G125" s="48">
        <v>0</v>
      </c>
      <c r="H125" s="48">
        <v>3</v>
      </c>
      <c r="I125" s="38">
        <v>3.5100035100035099</v>
      </c>
      <c r="J125" s="22"/>
    </row>
    <row r="126" spans="2:10">
      <c r="B126" s="14">
        <v>5107263</v>
      </c>
      <c r="C126" s="2" t="s">
        <v>117</v>
      </c>
      <c r="D126" s="99">
        <v>3164</v>
      </c>
      <c r="E126" s="47">
        <v>0</v>
      </c>
      <c r="F126" s="47">
        <v>0</v>
      </c>
      <c r="G126" s="48">
        <v>0</v>
      </c>
      <c r="H126" s="48">
        <v>0</v>
      </c>
      <c r="I126" s="38">
        <v>0</v>
      </c>
      <c r="J126" s="22"/>
    </row>
    <row r="127" spans="2:10">
      <c r="B127" s="14">
        <v>5107792</v>
      </c>
      <c r="C127" s="2" t="s">
        <v>118</v>
      </c>
      <c r="D127" s="99">
        <v>5459</v>
      </c>
      <c r="E127" s="47">
        <v>0</v>
      </c>
      <c r="F127" s="47">
        <v>0</v>
      </c>
      <c r="G127" s="48">
        <v>0</v>
      </c>
      <c r="H127" s="48">
        <v>0</v>
      </c>
      <c r="I127" s="38">
        <v>0</v>
      </c>
      <c r="J127" s="22"/>
    </row>
    <row r="128" spans="2:10">
      <c r="B128" s="14">
        <v>5107800</v>
      </c>
      <c r="C128" s="2" t="s">
        <v>119</v>
      </c>
      <c r="D128" s="99">
        <v>17188</v>
      </c>
      <c r="E128" s="47">
        <v>3</v>
      </c>
      <c r="F128" s="47">
        <v>0</v>
      </c>
      <c r="G128" s="48">
        <v>0</v>
      </c>
      <c r="H128" s="48">
        <v>3</v>
      </c>
      <c r="I128" s="38">
        <v>1.7454037700721434</v>
      </c>
      <c r="J128" s="22"/>
    </row>
    <row r="129" spans="2:10">
      <c r="B129" s="14">
        <v>5107859</v>
      </c>
      <c r="C129" s="2" t="s">
        <v>120</v>
      </c>
      <c r="D129" s="99">
        <v>11934</v>
      </c>
      <c r="E129" s="47">
        <v>1</v>
      </c>
      <c r="F129" s="47">
        <v>0</v>
      </c>
      <c r="G129" s="48">
        <v>1</v>
      </c>
      <c r="H129" s="48">
        <v>2</v>
      </c>
      <c r="I129" s="38">
        <v>1.6758840288252055</v>
      </c>
      <c r="J129" s="22"/>
    </row>
    <row r="130" spans="2:10">
      <c r="B130" s="14">
        <v>5107297</v>
      </c>
      <c r="C130" s="2" t="s">
        <v>121</v>
      </c>
      <c r="D130" s="99">
        <v>4102</v>
      </c>
      <c r="E130" s="47">
        <v>0</v>
      </c>
      <c r="F130" s="47">
        <v>0</v>
      </c>
      <c r="G130" s="48">
        <v>0</v>
      </c>
      <c r="H130" s="48">
        <v>0</v>
      </c>
      <c r="I130" s="38">
        <v>0</v>
      </c>
      <c r="J130" s="22"/>
    </row>
    <row r="131" spans="2:10">
      <c r="B131" s="14">
        <v>5107305</v>
      </c>
      <c r="C131" s="2" t="s">
        <v>122</v>
      </c>
      <c r="D131" s="99">
        <v>21351</v>
      </c>
      <c r="E131" s="47">
        <v>14</v>
      </c>
      <c r="F131" s="47">
        <v>2</v>
      </c>
      <c r="G131" s="48">
        <v>0</v>
      </c>
      <c r="H131" s="48">
        <v>16</v>
      </c>
      <c r="I131" s="38">
        <v>7.4937942016767369</v>
      </c>
      <c r="J131" s="22"/>
    </row>
    <row r="132" spans="2:10">
      <c r="B132" s="14">
        <v>5107354</v>
      </c>
      <c r="C132" s="2" t="s">
        <v>123</v>
      </c>
      <c r="D132" s="99">
        <v>5646</v>
      </c>
      <c r="E132" s="47">
        <v>2</v>
      </c>
      <c r="F132" s="47">
        <v>0</v>
      </c>
      <c r="G132" s="48">
        <v>0</v>
      </c>
      <c r="H132" s="48">
        <v>2</v>
      </c>
      <c r="I132" s="38">
        <v>3.5423308537017357</v>
      </c>
      <c r="J132" s="22"/>
    </row>
    <row r="133" spans="2:10">
      <c r="B133" s="14">
        <v>5107107</v>
      </c>
      <c r="C133" s="2" t="s">
        <v>124</v>
      </c>
      <c r="D133" s="99">
        <v>18788</v>
      </c>
      <c r="E133" s="47">
        <v>4</v>
      </c>
      <c r="F133" s="47">
        <v>0</v>
      </c>
      <c r="G133" s="48">
        <v>0</v>
      </c>
      <c r="H133" s="48">
        <v>4</v>
      </c>
      <c r="I133" s="38">
        <v>2.1290185224611453</v>
      </c>
      <c r="J133" s="22"/>
    </row>
    <row r="134" spans="2:10">
      <c r="B134" s="14">
        <v>5107404</v>
      </c>
      <c r="C134" s="2" t="s">
        <v>680</v>
      </c>
      <c r="D134" s="99">
        <v>4823</v>
      </c>
      <c r="E134" s="47">
        <v>2</v>
      </c>
      <c r="F134" s="47">
        <v>0</v>
      </c>
      <c r="G134" s="48">
        <v>0</v>
      </c>
      <c r="H134" s="48">
        <v>2</v>
      </c>
      <c r="I134" s="38">
        <v>4.1467965996267884</v>
      </c>
      <c r="J134" s="22"/>
    </row>
    <row r="135" spans="2:10">
      <c r="B135" s="14">
        <v>5107875</v>
      </c>
      <c r="C135" s="2" t="s">
        <v>126</v>
      </c>
      <c r="D135" s="99">
        <v>27485</v>
      </c>
      <c r="E135" s="47">
        <v>3</v>
      </c>
      <c r="F135" s="47">
        <v>1</v>
      </c>
      <c r="G135" s="48">
        <v>0</v>
      </c>
      <c r="H135" s="48">
        <v>4</v>
      </c>
      <c r="I135" s="38">
        <v>1.4553392759687103</v>
      </c>
      <c r="J135" s="22"/>
    </row>
    <row r="136" spans="2:10">
      <c r="B136" s="14">
        <v>5107883</v>
      </c>
      <c r="C136" s="2" t="s">
        <v>681</v>
      </c>
      <c r="D136" s="99">
        <v>1705</v>
      </c>
      <c r="E136" s="47">
        <v>1</v>
      </c>
      <c r="F136" s="47">
        <v>0</v>
      </c>
      <c r="G136" s="48">
        <v>0</v>
      </c>
      <c r="H136" s="48">
        <v>1</v>
      </c>
      <c r="I136" s="38">
        <v>5.8651026392961878</v>
      </c>
      <c r="J136" s="22"/>
    </row>
    <row r="137" spans="2:10">
      <c r="B137" s="14">
        <v>5107909</v>
      </c>
      <c r="C137" s="2" t="s">
        <v>128</v>
      </c>
      <c r="D137" s="99">
        <v>148960</v>
      </c>
      <c r="E137" s="47">
        <v>44</v>
      </c>
      <c r="F137" s="47">
        <v>2</v>
      </c>
      <c r="G137" s="48">
        <v>0</v>
      </c>
      <c r="H137" s="48">
        <v>46</v>
      </c>
      <c r="I137" s="38">
        <v>3.088077336197637</v>
      </c>
      <c r="J137" s="22"/>
    </row>
    <row r="138" spans="2:10">
      <c r="B138" s="14">
        <v>5107925</v>
      </c>
      <c r="C138" s="2" t="s">
        <v>129</v>
      </c>
      <c r="D138" s="99">
        <v>94941</v>
      </c>
      <c r="E138" s="47">
        <v>32</v>
      </c>
      <c r="F138" s="47">
        <v>0</v>
      </c>
      <c r="G138" s="48">
        <v>1</v>
      </c>
      <c r="H138" s="48">
        <v>33</v>
      </c>
      <c r="I138" s="38">
        <v>3.4758428919012863</v>
      </c>
      <c r="J138" s="22"/>
    </row>
    <row r="139" spans="2:10">
      <c r="B139" s="14">
        <v>5107941</v>
      </c>
      <c r="C139" s="2" t="s">
        <v>130</v>
      </c>
      <c r="D139" s="99">
        <v>9357</v>
      </c>
      <c r="E139" s="47">
        <v>0</v>
      </c>
      <c r="F139" s="47">
        <v>0</v>
      </c>
      <c r="G139" s="48">
        <v>0</v>
      </c>
      <c r="H139" s="48">
        <v>0</v>
      </c>
      <c r="I139" s="38">
        <v>0</v>
      </c>
      <c r="J139" s="22"/>
    </row>
    <row r="140" spans="2:10">
      <c r="B140" s="14">
        <v>5107958</v>
      </c>
      <c r="C140" s="2" t="s">
        <v>131</v>
      </c>
      <c r="D140" s="99">
        <v>107631</v>
      </c>
      <c r="E140" s="47">
        <v>17</v>
      </c>
      <c r="F140" s="47">
        <v>1</v>
      </c>
      <c r="G140" s="48">
        <v>1</v>
      </c>
      <c r="H140" s="48">
        <v>19</v>
      </c>
      <c r="I140" s="38">
        <v>1.7652906690451635</v>
      </c>
      <c r="J140" s="22"/>
    </row>
    <row r="141" spans="2:10">
      <c r="B141" s="14">
        <v>5108006</v>
      </c>
      <c r="C141" s="2" t="s">
        <v>132</v>
      </c>
      <c r="D141" s="99">
        <v>14380</v>
      </c>
      <c r="E141" s="47">
        <v>3</v>
      </c>
      <c r="F141" s="47">
        <v>0</v>
      </c>
      <c r="G141" s="48">
        <v>0</v>
      </c>
      <c r="H141" s="48">
        <v>3</v>
      </c>
      <c r="I141" s="38">
        <v>2.0862308762169679</v>
      </c>
      <c r="J141" s="22"/>
    </row>
    <row r="142" spans="2:10">
      <c r="B142" s="14">
        <v>5108055</v>
      </c>
      <c r="C142" s="2" t="s">
        <v>133</v>
      </c>
      <c r="D142" s="99">
        <v>9284</v>
      </c>
      <c r="E142" s="47">
        <v>3</v>
      </c>
      <c r="F142" s="47">
        <v>0</v>
      </c>
      <c r="G142" s="48">
        <v>0</v>
      </c>
      <c r="H142" s="48">
        <v>3</v>
      </c>
      <c r="I142" s="38">
        <v>3.2313657906074966</v>
      </c>
      <c r="J142" s="22"/>
    </row>
    <row r="143" spans="2:10">
      <c r="B143" s="14">
        <v>5108105</v>
      </c>
      <c r="C143" s="2" t="s">
        <v>134</v>
      </c>
      <c r="D143" s="99">
        <v>3761</v>
      </c>
      <c r="E143" s="47">
        <v>0</v>
      </c>
      <c r="F143" s="47">
        <v>1</v>
      </c>
      <c r="G143" s="48">
        <v>0</v>
      </c>
      <c r="H143" s="48">
        <v>1</v>
      </c>
      <c r="I143" s="38">
        <v>2.6588673225206065</v>
      </c>
      <c r="J143" s="22"/>
    </row>
    <row r="144" spans="2:10">
      <c r="B144" s="14">
        <v>5108204</v>
      </c>
      <c r="C144" s="2" t="s">
        <v>135</v>
      </c>
      <c r="D144" s="99">
        <v>3487</v>
      </c>
      <c r="E144" s="47">
        <v>0</v>
      </c>
      <c r="F144" s="47">
        <v>0</v>
      </c>
      <c r="G144" s="48">
        <v>0</v>
      </c>
      <c r="H144" s="48">
        <v>0</v>
      </c>
      <c r="I144" s="38">
        <v>0</v>
      </c>
      <c r="J144" s="22"/>
    </row>
    <row r="145" spans="2:10">
      <c r="B145" s="14">
        <v>5108303</v>
      </c>
      <c r="C145" s="2" t="s">
        <v>136</v>
      </c>
      <c r="D145" s="99">
        <v>3455</v>
      </c>
      <c r="E145" s="47">
        <v>1</v>
      </c>
      <c r="F145" s="47">
        <v>0</v>
      </c>
      <c r="G145" s="48">
        <v>0</v>
      </c>
      <c r="H145" s="48">
        <v>1</v>
      </c>
      <c r="I145" s="38">
        <v>2.8943560057887119</v>
      </c>
      <c r="J145" s="22"/>
    </row>
    <row r="146" spans="2:10">
      <c r="B146" s="14">
        <v>5108352</v>
      </c>
      <c r="C146" s="2" t="s">
        <v>682</v>
      </c>
      <c r="D146" s="99">
        <v>3124</v>
      </c>
      <c r="E146" s="47">
        <v>1</v>
      </c>
      <c r="F146" s="47">
        <v>1</v>
      </c>
      <c r="G146" s="48">
        <v>0</v>
      </c>
      <c r="H146" s="48">
        <v>2</v>
      </c>
      <c r="I146" s="38">
        <v>6.4020486555697822</v>
      </c>
      <c r="J146" s="22"/>
    </row>
    <row r="147" spans="2:10">
      <c r="B147" s="14">
        <v>5108402</v>
      </c>
      <c r="C147" s="2" t="s">
        <v>138</v>
      </c>
      <c r="D147" s="99">
        <v>290383</v>
      </c>
      <c r="E147" s="47">
        <v>36</v>
      </c>
      <c r="F147" s="47">
        <v>3</v>
      </c>
      <c r="G147" s="48">
        <v>0</v>
      </c>
      <c r="H147" s="48">
        <v>39</v>
      </c>
      <c r="I147" s="38">
        <v>1.3430538289087171</v>
      </c>
      <c r="J147" s="22"/>
    </row>
    <row r="148" spans="2:10">
      <c r="B148" s="14">
        <v>5108501</v>
      </c>
      <c r="C148" s="2" t="s">
        <v>139</v>
      </c>
      <c r="D148" s="99">
        <v>11731</v>
      </c>
      <c r="E148" s="47">
        <v>1</v>
      </c>
      <c r="F148" s="47">
        <v>0</v>
      </c>
      <c r="G148" s="48">
        <v>0</v>
      </c>
      <c r="H148" s="48">
        <v>1</v>
      </c>
      <c r="I148" s="38">
        <v>0.85244224703776328</v>
      </c>
      <c r="J148" s="22"/>
    </row>
    <row r="149" spans="2:10">
      <c r="B149" s="14">
        <v>5105507</v>
      </c>
      <c r="C149" s="2" t="s">
        <v>140</v>
      </c>
      <c r="D149" s="99">
        <v>16412</v>
      </c>
      <c r="E149" s="47">
        <v>1</v>
      </c>
      <c r="F149" s="47">
        <v>0</v>
      </c>
      <c r="G149" s="48">
        <v>0</v>
      </c>
      <c r="H149" s="48">
        <v>1</v>
      </c>
      <c r="I149" s="38">
        <v>0.60931026078479167</v>
      </c>
      <c r="J149" s="22"/>
    </row>
    <row r="150" spans="2:10">
      <c r="B150" s="16">
        <v>5108600</v>
      </c>
      <c r="C150" s="6" t="s">
        <v>141</v>
      </c>
      <c r="D150" s="100">
        <v>26946</v>
      </c>
      <c r="E150" s="50">
        <v>4</v>
      </c>
      <c r="F150" s="50">
        <v>0</v>
      </c>
      <c r="G150" s="51">
        <v>0</v>
      </c>
      <c r="H150" s="51">
        <v>4</v>
      </c>
      <c r="I150" s="41">
        <v>1.4844503822459736</v>
      </c>
      <c r="J150" s="22"/>
    </row>
    <row r="151" spans="2:10">
      <c r="B151" t="s">
        <v>275</v>
      </c>
      <c r="H151" s="49"/>
      <c r="I151" s="39"/>
      <c r="J151" s="22"/>
    </row>
    <row r="152" spans="2:10">
      <c r="B152" t="s">
        <v>683</v>
      </c>
      <c r="H152" s="49"/>
      <c r="I152" s="39"/>
    </row>
    <row r="154" spans="2:10">
      <c r="B154" s="17" t="s">
        <v>517</v>
      </c>
    </row>
    <row r="155" spans="2:10">
      <c r="B155" t="s">
        <v>684</v>
      </c>
    </row>
  </sheetData>
  <mergeCells count="1">
    <mergeCell ref="B1:I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FF0000"/>
  </sheetPr>
  <dimension ref="B1:K154"/>
  <sheetViews>
    <sheetView showGridLines="0" workbookViewId="0">
      <selection activeCell="I13" sqref="I13"/>
    </sheetView>
  </sheetViews>
  <sheetFormatPr defaultRowHeight="15"/>
  <cols>
    <col min="3" max="3" width="30" bestFit="1" customWidth="1"/>
    <col min="4" max="4" width="13.7109375" customWidth="1"/>
    <col min="5" max="9" width="16.7109375" customWidth="1"/>
    <col min="10" max="10" width="14" customWidth="1"/>
  </cols>
  <sheetData>
    <row r="1" spans="2:11">
      <c r="B1" s="631" t="s">
        <v>237</v>
      </c>
      <c r="C1" s="631"/>
      <c r="D1" s="631"/>
      <c r="E1" s="631"/>
      <c r="F1" s="631"/>
      <c r="G1" s="631"/>
      <c r="H1" s="631"/>
      <c r="I1" s="631"/>
      <c r="J1" s="631"/>
    </row>
    <row r="2" spans="2:11">
      <c r="B2" s="122"/>
      <c r="C2" s="122"/>
      <c r="D2" s="122"/>
      <c r="E2" s="122"/>
      <c r="F2" s="122"/>
      <c r="G2" s="122"/>
      <c r="H2" s="122"/>
      <c r="I2" s="122"/>
      <c r="J2" s="122"/>
    </row>
    <row r="3" spans="2:11">
      <c r="B3" s="20" t="s">
        <v>480</v>
      </c>
    </row>
    <row r="4" spans="2:11">
      <c r="B4" s="20" t="s">
        <v>627</v>
      </c>
    </row>
    <row r="5" spans="2:11">
      <c r="B5" s="103">
        <v>2021</v>
      </c>
    </row>
    <row r="6" spans="2:11">
      <c r="B6" s="102" t="s">
        <v>302</v>
      </c>
    </row>
    <row r="8" spans="2:11" ht="93.75" customHeight="1">
      <c r="B8" s="15" t="s">
        <v>186</v>
      </c>
      <c r="C8" s="1" t="s">
        <v>0</v>
      </c>
      <c r="D8" s="98" t="s">
        <v>600</v>
      </c>
      <c r="E8" s="45" t="s">
        <v>295</v>
      </c>
      <c r="F8" s="45" t="s">
        <v>296</v>
      </c>
      <c r="G8" s="45" t="s">
        <v>297</v>
      </c>
      <c r="H8" s="46" t="s">
        <v>298</v>
      </c>
      <c r="I8" s="46" t="s">
        <v>628</v>
      </c>
      <c r="J8" s="45" t="s">
        <v>629</v>
      </c>
    </row>
    <row r="9" spans="2:11" ht="24" customHeight="1">
      <c r="B9" s="52" t="s">
        <v>191</v>
      </c>
      <c r="C9" s="7" t="s">
        <v>192</v>
      </c>
      <c r="D9" s="93" t="s">
        <v>193</v>
      </c>
      <c r="E9" s="52" t="s">
        <v>194</v>
      </c>
      <c r="F9" s="52" t="s">
        <v>195</v>
      </c>
      <c r="G9" s="52" t="s">
        <v>196</v>
      </c>
      <c r="H9" s="86" t="s">
        <v>203</v>
      </c>
      <c r="I9" s="86" t="s">
        <v>287</v>
      </c>
      <c r="J9" s="52" t="s">
        <v>288</v>
      </c>
    </row>
    <row r="10" spans="2:11">
      <c r="B10" s="14">
        <v>5100102</v>
      </c>
      <c r="C10" s="2" t="s">
        <v>1</v>
      </c>
      <c r="D10" s="99">
        <v>5309</v>
      </c>
      <c r="E10" s="47">
        <v>10</v>
      </c>
      <c r="F10" s="47">
        <v>55</v>
      </c>
      <c r="G10" s="47">
        <v>1</v>
      </c>
      <c r="H10" s="48">
        <v>6</v>
      </c>
      <c r="I10" s="48">
        <v>72</v>
      </c>
      <c r="J10" s="38">
        <v>13.561876059521566</v>
      </c>
      <c r="K10" s="22"/>
    </row>
    <row r="11" spans="2:11">
      <c r="B11" s="14">
        <v>5100201</v>
      </c>
      <c r="C11" s="2" t="s">
        <v>2</v>
      </c>
      <c r="D11" s="99">
        <v>26679</v>
      </c>
      <c r="E11" s="47">
        <v>19</v>
      </c>
      <c r="F11" s="47">
        <v>274</v>
      </c>
      <c r="G11" s="47">
        <v>2</v>
      </c>
      <c r="H11" s="48">
        <v>14</v>
      </c>
      <c r="I11" s="48">
        <v>309</v>
      </c>
      <c r="J11" s="38">
        <v>11.58214325874283</v>
      </c>
      <c r="K11" s="22"/>
    </row>
    <row r="12" spans="2:11">
      <c r="B12" s="14">
        <v>5100250</v>
      </c>
      <c r="C12" s="2" t="s">
        <v>3</v>
      </c>
      <c r="D12" s="99">
        <v>52105</v>
      </c>
      <c r="E12" s="47">
        <v>49</v>
      </c>
      <c r="F12" s="47">
        <v>371</v>
      </c>
      <c r="G12" s="47">
        <v>3</v>
      </c>
      <c r="H12" s="48">
        <v>17</v>
      </c>
      <c r="I12" s="48">
        <v>440</v>
      </c>
      <c r="J12" s="38">
        <v>8.4444870933691583</v>
      </c>
      <c r="K12" s="22"/>
    </row>
    <row r="13" spans="2:11">
      <c r="B13" s="14">
        <v>5100300</v>
      </c>
      <c r="C13" s="2" t="s">
        <v>4</v>
      </c>
      <c r="D13" s="99">
        <v>19714</v>
      </c>
      <c r="E13" s="47">
        <v>11</v>
      </c>
      <c r="F13" s="47">
        <v>92</v>
      </c>
      <c r="G13" s="47">
        <v>1</v>
      </c>
      <c r="H13" s="48">
        <v>1</v>
      </c>
      <c r="I13" s="48">
        <v>105</v>
      </c>
      <c r="J13" s="38">
        <v>5.3261641473064829</v>
      </c>
      <c r="K13" s="22"/>
    </row>
    <row r="14" spans="2:11">
      <c r="B14" s="14">
        <v>5100359</v>
      </c>
      <c r="C14" s="2" t="s">
        <v>5</v>
      </c>
      <c r="D14" s="99">
        <v>7092</v>
      </c>
      <c r="E14" s="47">
        <v>3</v>
      </c>
      <c r="F14" s="47">
        <v>26</v>
      </c>
      <c r="G14" s="47">
        <v>0</v>
      </c>
      <c r="H14" s="48">
        <v>3</v>
      </c>
      <c r="I14" s="48">
        <v>32</v>
      </c>
      <c r="J14" s="38">
        <v>4.5121263395375077</v>
      </c>
      <c r="K14" s="22"/>
    </row>
    <row r="15" spans="2:11">
      <c r="B15" s="14">
        <v>5100409</v>
      </c>
      <c r="C15" s="2" t="s">
        <v>6</v>
      </c>
      <c r="D15" s="99">
        <v>12323</v>
      </c>
      <c r="E15" s="47">
        <v>17</v>
      </c>
      <c r="F15" s="47">
        <v>78</v>
      </c>
      <c r="G15" s="47">
        <v>1</v>
      </c>
      <c r="H15" s="48">
        <v>3</v>
      </c>
      <c r="I15" s="48">
        <v>99</v>
      </c>
      <c r="J15" s="38">
        <v>8.0337580134707451</v>
      </c>
      <c r="K15" s="22"/>
    </row>
    <row r="16" spans="2:11">
      <c r="B16" s="14">
        <v>5100508</v>
      </c>
      <c r="C16" s="2" t="s">
        <v>7</v>
      </c>
      <c r="D16" s="99">
        <v>11587</v>
      </c>
      <c r="E16" s="47">
        <v>9</v>
      </c>
      <c r="F16" s="47">
        <v>50</v>
      </c>
      <c r="G16" s="47">
        <v>0</v>
      </c>
      <c r="H16" s="48">
        <v>6</v>
      </c>
      <c r="I16" s="48">
        <v>65</v>
      </c>
      <c r="J16" s="38">
        <v>5.6097350478985062</v>
      </c>
      <c r="K16" s="22"/>
    </row>
    <row r="17" spans="2:11">
      <c r="B17" s="14">
        <v>5100607</v>
      </c>
      <c r="C17" s="2" t="s">
        <v>8</v>
      </c>
      <c r="D17" s="99">
        <v>11413</v>
      </c>
      <c r="E17" s="47">
        <v>2</v>
      </c>
      <c r="F17" s="47">
        <v>56</v>
      </c>
      <c r="G17" s="47">
        <v>0</v>
      </c>
      <c r="H17" s="48">
        <v>0</v>
      </c>
      <c r="I17" s="48">
        <v>58</v>
      </c>
      <c r="J17" s="38">
        <v>5.0819241216157014</v>
      </c>
      <c r="K17" s="22"/>
    </row>
    <row r="18" spans="2:11">
      <c r="B18" s="14">
        <v>5100805</v>
      </c>
      <c r="C18" s="2" t="s">
        <v>9</v>
      </c>
      <c r="D18" s="99">
        <v>10431</v>
      </c>
      <c r="E18" s="47">
        <v>2</v>
      </c>
      <c r="F18" s="47">
        <v>80</v>
      </c>
      <c r="G18" s="47">
        <v>0</v>
      </c>
      <c r="H18" s="48">
        <v>3</v>
      </c>
      <c r="I18" s="48">
        <v>85</v>
      </c>
      <c r="J18" s="38">
        <v>8.1487872687182428</v>
      </c>
      <c r="K18" s="22"/>
    </row>
    <row r="19" spans="2:11">
      <c r="B19" s="14">
        <v>5101001</v>
      </c>
      <c r="C19" s="2" t="s">
        <v>10</v>
      </c>
      <c r="D19" s="99">
        <v>3064</v>
      </c>
      <c r="E19" s="47">
        <v>0</v>
      </c>
      <c r="F19" s="47">
        <v>25</v>
      </c>
      <c r="G19" s="47">
        <v>0</v>
      </c>
      <c r="H19" s="48">
        <v>0</v>
      </c>
      <c r="I19" s="48">
        <v>25</v>
      </c>
      <c r="J19" s="38">
        <v>8.1592689295039165</v>
      </c>
      <c r="K19" s="22"/>
    </row>
    <row r="20" spans="2:11">
      <c r="B20" s="14">
        <v>5101209</v>
      </c>
      <c r="C20" s="2" t="s">
        <v>11</v>
      </c>
      <c r="D20" s="99">
        <v>909</v>
      </c>
      <c r="E20" s="47">
        <v>0</v>
      </c>
      <c r="F20" s="47">
        <v>6</v>
      </c>
      <c r="G20" s="47">
        <v>0</v>
      </c>
      <c r="H20" s="48">
        <v>0</v>
      </c>
      <c r="I20" s="48">
        <v>6</v>
      </c>
      <c r="J20" s="38">
        <v>6.6006600660066006</v>
      </c>
      <c r="K20" s="22"/>
    </row>
    <row r="21" spans="2:11">
      <c r="B21" s="14">
        <v>5101258</v>
      </c>
      <c r="C21" s="2" t="s">
        <v>12</v>
      </c>
      <c r="D21" s="99">
        <v>17078</v>
      </c>
      <c r="E21" s="47">
        <v>11</v>
      </c>
      <c r="F21" s="47">
        <v>88</v>
      </c>
      <c r="G21" s="47">
        <v>4</v>
      </c>
      <c r="H21" s="48">
        <v>2</v>
      </c>
      <c r="I21" s="48">
        <v>105</v>
      </c>
      <c r="J21" s="38">
        <v>6.1482609204824925</v>
      </c>
      <c r="K21" s="22"/>
    </row>
    <row r="22" spans="2:11">
      <c r="B22" s="14">
        <v>5101308</v>
      </c>
      <c r="C22" s="2" t="s">
        <v>13</v>
      </c>
      <c r="D22" s="99">
        <v>9399</v>
      </c>
      <c r="E22" s="47">
        <v>6</v>
      </c>
      <c r="F22" s="47">
        <v>49</v>
      </c>
      <c r="G22" s="47">
        <v>4</v>
      </c>
      <c r="H22" s="48">
        <v>2</v>
      </c>
      <c r="I22" s="48">
        <v>61</v>
      </c>
      <c r="J22" s="38">
        <v>6.4900521332056602</v>
      </c>
      <c r="K22" s="22"/>
    </row>
    <row r="23" spans="2:11">
      <c r="B23" s="14">
        <v>5101407</v>
      </c>
      <c r="C23" s="2" t="s">
        <v>14</v>
      </c>
      <c r="D23" s="99">
        <v>23067</v>
      </c>
      <c r="E23" s="47">
        <v>17</v>
      </c>
      <c r="F23" s="47">
        <v>282</v>
      </c>
      <c r="G23" s="47">
        <v>3</v>
      </c>
      <c r="H23" s="48">
        <v>18</v>
      </c>
      <c r="I23" s="48">
        <v>320</v>
      </c>
      <c r="J23" s="38">
        <v>13.872631898382972</v>
      </c>
      <c r="K23" s="22"/>
    </row>
    <row r="24" spans="2:11">
      <c r="B24" s="14">
        <v>5101605</v>
      </c>
      <c r="C24" s="2" t="s">
        <v>15</v>
      </c>
      <c r="D24" s="99">
        <v>8165</v>
      </c>
      <c r="E24" s="47">
        <v>2</v>
      </c>
      <c r="F24" s="47">
        <v>28</v>
      </c>
      <c r="G24" s="47">
        <v>0</v>
      </c>
      <c r="H24" s="48">
        <v>0</v>
      </c>
      <c r="I24" s="48">
        <v>30</v>
      </c>
      <c r="J24" s="38">
        <v>3.6742192284139619</v>
      </c>
      <c r="K24" s="22"/>
    </row>
    <row r="25" spans="2:11">
      <c r="B25" s="14">
        <v>5101704</v>
      </c>
      <c r="C25" s="2" t="s">
        <v>16</v>
      </c>
      <c r="D25" s="99">
        <v>35642</v>
      </c>
      <c r="E25" s="47">
        <v>24</v>
      </c>
      <c r="F25" s="47">
        <v>128</v>
      </c>
      <c r="G25" s="47">
        <v>14</v>
      </c>
      <c r="H25" s="48">
        <v>10</v>
      </c>
      <c r="I25" s="48">
        <v>176</v>
      </c>
      <c r="J25" s="38">
        <v>4.9379945008697597</v>
      </c>
      <c r="K25" s="22"/>
    </row>
    <row r="26" spans="2:11">
      <c r="B26" s="14">
        <v>5101803</v>
      </c>
      <c r="C26" s="2" t="s">
        <v>17</v>
      </c>
      <c r="D26" s="99">
        <v>61702</v>
      </c>
      <c r="E26" s="47">
        <v>94</v>
      </c>
      <c r="F26" s="47">
        <v>1014</v>
      </c>
      <c r="G26" s="47">
        <v>5</v>
      </c>
      <c r="H26" s="48">
        <v>56</v>
      </c>
      <c r="I26" s="48">
        <v>1169</v>
      </c>
      <c r="J26" s="38">
        <v>18.945901267381934</v>
      </c>
      <c r="K26" s="22"/>
    </row>
    <row r="27" spans="2:11">
      <c r="B27" s="14">
        <v>5101852</v>
      </c>
      <c r="C27" s="2" t="s">
        <v>18</v>
      </c>
      <c r="D27" s="99">
        <v>6830</v>
      </c>
      <c r="E27" s="47">
        <v>10</v>
      </c>
      <c r="F27" s="47">
        <v>51</v>
      </c>
      <c r="G27" s="47">
        <v>11</v>
      </c>
      <c r="H27" s="48">
        <v>4</v>
      </c>
      <c r="I27" s="48">
        <v>76</v>
      </c>
      <c r="J27" s="38">
        <v>11.127379209370424</v>
      </c>
      <c r="K27" s="22"/>
    </row>
    <row r="28" spans="2:11">
      <c r="B28" s="14">
        <v>5101902</v>
      </c>
      <c r="C28" s="2" t="s">
        <v>19</v>
      </c>
      <c r="D28" s="99">
        <v>20571</v>
      </c>
      <c r="E28" s="47">
        <v>12</v>
      </c>
      <c r="F28" s="47">
        <v>137</v>
      </c>
      <c r="G28" s="47">
        <v>0</v>
      </c>
      <c r="H28" s="48">
        <v>8</v>
      </c>
      <c r="I28" s="48">
        <v>157</v>
      </c>
      <c r="J28" s="38">
        <v>7.6321034465995821</v>
      </c>
      <c r="K28" s="22"/>
    </row>
    <row r="29" spans="2:11">
      <c r="B29" s="14">
        <v>5102504</v>
      </c>
      <c r="C29" s="2" t="s">
        <v>20</v>
      </c>
      <c r="D29" s="99">
        <v>95339</v>
      </c>
      <c r="E29" s="47">
        <v>312</v>
      </c>
      <c r="F29" s="47">
        <v>1521</v>
      </c>
      <c r="G29" s="47">
        <v>36</v>
      </c>
      <c r="H29" s="48">
        <v>67</v>
      </c>
      <c r="I29" s="48">
        <v>1936</v>
      </c>
      <c r="J29" s="38">
        <v>20.306485278847063</v>
      </c>
      <c r="K29" s="22"/>
    </row>
    <row r="30" spans="2:11">
      <c r="B30" s="14">
        <v>5102603</v>
      </c>
      <c r="C30" s="2" t="s">
        <v>21</v>
      </c>
      <c r="D30" s="99">
        <v>16223</v>
      </c>
      <c r="E30" s="47">
        <v>7</v>
      </c>
      <c r="F30" s="47">
        <v>79</v>
      </c>
      <c r="G30" s="47">
        <v>3</v>
      </c>
      <c r="H30" s="48">
        <v>11</v>
      </c>
      <c r="I30" s="48">
        <v>100</v>
      </c>
      <c r="J30" s="38">
        <v>6.164088023176971</v>
      </c>
      <c r="K30" s="22"/>
    </row>
    <row r="31" spans="2:11">
      <c r="B31" s="14">
        <v>5102637</v>
      </c>
      <c r="C31" s="2" t="s">
        <v>22</v>
      </c>
      <c r="D31" s="99">
        <v>36917</v>
      </c>
      <c r="E31" s="47">
        <v>30</v>
      </c>
      <c r="F31" s="47">
        <v>247</v>
      </c>
      <c r="G31" s="47">
        <v>5</v>
      </c>
      <c r="H31" s="48">
        <v>11</v>
      </c>
      <c r="I31" s="48">
        <v>293</v>
      </c>
      <c r="J31" s="38">
        <v>7.9367229189804167</v>
      </c>
      <c r="K31" s="22"/>
    </row>
    <row r="32" spans="2:11">
      <c r="B32" s="14">
        <v>5102678</v>
      </c>
      <c r="C32" s="2" t="s">
        <v>23</v>
      </c>
      <c r="D32" s="99">
        <v>44033</v>
      </c>
      <c r="E32" s="47">
        <v>140</v>
      </c>
      <c r="F32" s="47">
        <v>447</v>
      </c>
      <c r="G32" s="47">
        <v>38</v>
      </c>
      <c r="H32" s="48">
        <v>21</v>
      </c>
      <c r="I32" s="48">
        <v>646</v>
      </c>
      <c r="J32" s="38">
        <v>14.670815070515296</v>
      </c>
      <c r="K32" s="22"/>
    </row>
    <row r="33" spans="2:11">
      <c r="B33" s="14">
        <v>5102686</v>
      </c>
      <c r="C33" s="2" t="s">
        <v>665</v>
      </c>
      <c r="D33" s="99">
        <v>7245</v>
      </c>
      <c r="E33" s="47">
        <v>8</v>
      </c>
      <c r="F33" s="47">
        <v>70</v>
      </c>
      <c r="G33" s="47">
        <v>2</v>
      </c>
      <c r="H33" s="48">
        <v>2</v>
      </c>
      <c r="I33" s="48">
        <v>82</v>
      </c>
      <c r="J33" s="38">
        <v>11.31815044858523</v>
      </c>
      <c r="K33" s="22"/>
    </row>
    <row r="34" spans="2:11">
      <c r="B34" s="14">
        <v>5102694</v>
      </c>
      <c r="C34" s="2" t="s">
        <v>25</v>
      </c>
      <c r="D34" s="99">
        <v>4711</v>
      </c>
      <c r="E34" s="47">
        <v>2</v>
      </c>
      <c r="F34" s="47">
        <v>24</v>
      </c>
      <c r="G34" s="47">
        <v>2</v>
      </c>
      <c r="H34" s="48">
        <v>5</v>
      </c>
      <c r="I34" s="48">
        <v>33</v>
      </c>
      <c r="J34" s="38">
        <v>7.0048821906177032</v>
      </c>
      <c r="K34" s="22"/>
    </row>
    <row r="35" spans="2:11">
      <c r="B35" s="14">
        <v>5102702</v>
      </c>
      <c r="C35" s="2" t="s">
        <v>26</v>
      </c>
      <c r="D35" s="99">
        <v>22101</v>
      </c>
      <c r="E35" s="47">
        <v>23</v>
      </c>
      <c r="F35" s="47">
        <v>245</v>
      </c>
      <c r="G35" s="47">
        <v>0</v>
      </c>
      <c r="H35" s="48">
        <v>4</v>
      </c>
      <c r="I35" s="48">
        <v>272</v>
      </c>
      <c r="J35" s="38">
        <v>12.307135423736481</v>
      </c>
      <c r="K35" s="22"/>
    </row>
    <row r="36" spans="2:11">
      <c r="B36" s="14">
        <v>5102793</v>
      </c>
      <c r="C36" s="2" t="s">
        <v>27</v>
      </c>
      <c r="D36" s="99">
        <v>10094</v>
      </c>
      <c r="E36" s="47">
        <v>5</v>
      </c>
      <c r="F36" s="47">
        <v>30</v>
      </c>
      <c r="G36" s="47">
        <v>1</v>
      </c>
      <c r="H36" s="48">
        <v>0</v>
      </c>
      <c r="I36" s="48">
        <v>36</v>
      </c>
      <c r="J36" s="38">
        <v>3.5664751337428173</v>
      </c>
      <c r="K36" s="22"/>
    </row>
    <row r="37" spans="2:11">
      <c r="B37" s="14">
        <v>5102850</v>
      </c>
      <c r="C37" s="2" t="s">
        <v>28</v>
      </c>
      <c r="D37" s="99">
        <v>8782</v>
      </c>
      <c r="E37" s="47">
        <v>6</v>
      </c>
      <c r="F37" s="47">
        <v>19</v>
      </c>
      <c r="G37" s="47">
        <v>0</v>
      </c>
      <c r="H37" s="48">
        <v>1</v>
      </c>
      <c r="I37" s="48">
        <v>26</v>
      </c>
      <c r="J37" s="38">
        <v>2.9606012297882032</v>
      </c>
      <c r="K37" s="22"/>
    </row>
    <row r="38" spans="2:11">
      <c r="B38" s="14">
        <v>5103007</v>
      </c>
      <c r="C38" s="2" t="s">
        <v>29</v>
      </c>
      <c r="D38" s="99">
        <v>22521</v>
      </c>
      <c r="E38" s="47">
        <v>34</v>
      </c>
      <c r="F38" s="47">
        <v>305</v>
      </c>
      <c r="G38" s="47">
        <v>8</v>
      </c>
      <c r="H38" s="48">
        <v>8</v>
      </c>
      <c r="I38" s="48">
        <v>355</v>
      </c>
      <c r="J38" s="38">
        <v>15.763065583233427</v>
      </c>
      <c r="K38" s="22"/>
    </row>
    <row r="39" spans="2:11">
      <c r="B39" s="14">
        <v>5103056</v>
      </c>
      <c r="C39" s="2" t="s">
        <v>30</v>
      </c>
      <c r="D39" s="99">
        <v>12338</v>
      </c>
      <c r="E39" s="47">
        <v>10</v>
      </c>
      <c r="F39" s="47">
        <v>85</v>
      </c>
      <c r="G39" s="47">
        <v>0</v>
      </c>
      <c r="H39" s="48">
        <v>3</v>
      </c>
      <c r="I39" s="48">
        <v>98</v>
      </c>
      <c r="J39" s="38">
        <v>7.9429405089965952</v>
      </c>
      <c r="K39" s="22"/>
    </row>
    <row r="40" spans="2:11">
      <c r="B40" s="14">
        <v>5103106</v>
      </c>
      <c r="C40" s="2" t="s">
        <v>31</v>
      </c>
      <c r="D40" s="99">
        <v>5716</v>
      </c>
      <c r="E40" s="47">
        <v>5</v>
      </c>
      <c r="F40" s="47">
        <v>65</v>
      </c>
      <c r="G40" s="47">
        <v>0</v>
      </c>
      <c r="H40" s="48">
        <v>0</v>
      </c>
      <c r="I40" s="48">
        <v>70</v>
      </c>
      <c r="J40" s="38">
        <v>12.24632610216935</v>
      </c>
      <c r="K40" s="22"/>
    </row>
    <row r="41" spans="2:11">
      <c r="B41" s="14">
        <v>5103205</v>
      </c>
      <c r="C41" s="2" t="s">
        <v>32</v>
      </c>
      <c r="D41" s="99">
        <v>33855</v>
      </c>
      <c r="E41" s="47">
        <v>53</v>
      </c>
      <c r="F41" s="47">
        <v>162</v>
      </c>
      <c r="G41" s="47">
        <v>1</v>
      </c>
      <c r="H41" s="48">
        <v>1</v>
      </c>
      <c r="I41" s="48">
        <v>217</v>
      </c>
      <c r="J41" s="38">
        <v>6.4096883769014923</v>
      </c>
      <c r="K41" s="22"/>
    </row>
    <row r="42" spans="2:11">
      <c r="B42" s="14">
        <v>5103254</v>
      </c>
      <c r="C42" s="2" t="s">
        <v>33</v>
      </c>
      <c r="D42" s="99">
        <v>41117</v>
      </c>
      <c r="E42" s="47">
        <v>19</v>
      </c>
      <c r="F42" s="47">
        <v>124</v>
      </c>
      <c r="G42" s="47">
        <v>5</v>
      </c>
      <c r="H42" s="48">
        <v>12</v>
      </c>
      <c r="I42" s="48">
        <v>160</v>
      </c>
      <c r="J42" s="38">
        <v>3.8913344845197853</v>
      </c>
      <c r="K42" s="22"/>
    </row>
    <row r="43" spans="2:11">
      <c r="B43" s="14">
        <v>5103304</v>
      </c>
      <c r="C43" s="2" t="s">
        <v>34</v>
      </c>
      <c r="D43" s="99">
        <v>21249</v>
      </c>
      <c r="E43" s="47">
        <v>9</v>
      </c>
      <c r="F43" s="47">
        <v>183</v>
      </c>
      <c r="G43" s="47">
        <v>0</v>
      </c>
      <c r="H43" s="48">
        <v>12</v>
      </c>
      <c r="I43" s="48">
        <v>204</v>
      </c>
      <c r="J43" s="38">
        <v>9.6004517859663991</v>
      </c>
      <c r="K43" s="22"/>
    </row>
    <row r="44" spans="2:11">
      <c r="B44" s="14">
        <v>5103353</v>
      </c>
      <c r="C44" s="2" t="s">
        <v>35</v>
      </c>
      <c r="D44" s="99">
        <v>32076</v>
      </c>
      <c r="E44" s="47">
        <v>30</v>
      </c>
      <c r="F44" s="47">
        <v>349</v>
      </c>
      <c r="G44" s="47">
        <v>3</v>
      </c>
      <c r="H44" s="48">
        <v>15</v>
      </c>
      <c r="I44" s="48">
        <v>397</v>
      </c>
      <c r="J44" s="38">
        <v>12.376854969447562</v>
      </c>
      <c r="K44" s="22"/>
    </row>
    <row r="45" spans="2:11">
      <c r="B45" s="14">
        <v>5103361</v>
      </c>
      <c r="C45" s="2" t="s">
        <v>666</v>
      </c>
      <c r="D45" s="99">
        <v>4163</v>
      </c>
      <c r="E45" s="47">
        <v>4</v>
      </c>
      <c r="F45" s="47">
        <v>11</v>
      </c>
      <c r="G45" s="47">
        <v>1</v>
      </c>
      <c r="H45" s="48">
        <v>0</v>
      </c>
      <c r="I45" s="48">
        <v>16</v>
      </c>
      <c r="J45" s="38">
        <v>3.8433821763151572</v>
      </c>
      <c r="K45" s="22"/>
    </row>
    <row r="46" spans="2:11">
      <c r="B46" s="14">
        <v>5103379</v>
      </c>
      <c r="C46" s="2" t="s">
        <v>37</v>
      </c>
      <c r="D46" s="99">
        <v>20717</v>
      </c>
      <c r="E46" s="47">
        <v>6</v>
      </c>
      <c r="F46" s="47">
        <v>36</v>
      </c>
      <c r="G46" s="47">
        <v>0</v>
      </c>
      <c r="H46" s="48">
        <v>1</v>
      </c>
      <c r="I46" s="48">
        <v>43</v>
      </c>
      <c r="J46" s="38">
        <v>2.075590095090988</v>
      </c>
      <c r="K46" s="22"/>
    </row>
    <row r="47" spans="2:11">
      <c r="B47" s="14">
        <v>5103403</v>
      </c>
      <c r="C47" s="2" t="s">
        <v>38</v>
      </c>
      <c r="D47" s="99">
        <v>623614</v>
      </c>
      <c r="E47" s="47">
        <v>2924</v>
      </c>
      <c r="F47" s="47">
        <v>9592</v>
      </c>
      <c r="G47" s="47">
        <v>477</v>
      </c>
      <c r="H47" s="48">
        <v>867</v>
      </c>
      <c r="I47" s="48">
        <v>13860</v>
      </c>
      <c r="J47" s="38">
        <v>22.225286795998805</v>
      </c>
      <c r="K47" s="22"/>
    </row>
    <row r="48" spans="2:11">
      <c r="B48" s="14">
        <v>5103437</v>
      </c>
      <c r="C48" s="2" t="s">
        <v>667</v>
      </c>
      <c r="D48" s="99">
        <v>5267</v>
      </c>
      <c r="E48" s="47">
        <v>3</v>
      </c>
      <c r="F48" s="47">
        <v>24</v>
      </c>
      <c r="G48" s="47">
        <v>0</v>
      </c>
      <c r="H48" s="48">
        <v>4</v>
      </c>
      <c r="I48" s="48">
        <v>31</v>
      </c>
      <c r="J48" s="38">
        <v>5.8857034364913616</v>
      </c>
      <c r="K48" s="22"/>
    </row>
    <row r="49" spans="2:11">
      <c r="B49" s="14">
        <v>5103452</v>
      </c>
      <c r="C49" s="2" t="s">
        <v>40</v>
      </c>
      <c r="D49" s="99">
        <v>9626</v>
      </c>
      <c r="E49" s="47">
        <v>0</v>
      </c>
      <c r="F49" s="47">
        <v>14</v>
      </c>
      <c r="G49" s="47">
        <v>0</v>
      </c>
      <c r="H49" s="48">
        <v>2</v>
      </c>
      <c r="I49" s="48">
        <v>16</v>
      </c>
      <c r="J49" s="38">
        <v>1.6621649698732599</v>
      </c>
      <c r="K49" s="22"/>
    </row>
    <row r="50" spans="2:11">
      <c r="B50" s="14">
        <v>5103502</v>
      </c>
      <c r="C50" s="2" t="s">
        <v>41</v>
      </c>
      <c r="D50" s="99">
        <v>22311</v>
      </c>
      <c r="E50" s="47">
        <v>51</v>
      </c>
      <c r="F50" s="47">
        <v>194</v>
      </c>
      <c r="G50" s="47">
        <v>37</v>
      </c>
      <c r="H50" s="48">
        <v>12</v>
      </c>
      <c r="I50" s="48">
        <v>294</v>
      </c>
      <c r="J50" s="38">
        <v>13.177356460938551</v>
      </c>
      <c r="K50" s="22"/>
    </row>
    <row r="51" spans="2:11">
      <c r="B51" s="14">
        <v>5103601</v>
      </c>
      <c r="C51" s="2" t="s">
        <v>42</v>
      </c>
      <c r="D51" s="99">
        <v>8087</v>
      </c>
      <c r="E51" s="47">
        <v>14</v>
      </c>
      <c r="F51" s="47">
        <v>43</v>
      </c>
      <c r="G51" s="47">
        <v>1</v>
      </c>
      <c r="H51" s="48">
        <v>0</v>
      </c>
      <c r="I51" s="48">
        <v>58</v>
      </c>
      <c r="J51" s="38">
        <v>7.17200445158897</v>
      </c>
      <c r="K51" s="22"/>
    </row>
    <row r="52" spans="2:11">
      <c r="B52" s="14">
        <v>5103700</v>
      </c>
      <c r="C52" s="2" t="s">
        <v>43</v>
      </c>
      <c r="D52" s="99">
        <v>14847</v>
      </c>
      <c r="E52" s="47">
        <v>6</v>
      </c>
      <c r="F52" s="47">
        <v>74</v>
      </c>
      <c r="G52" s="47">
        <v>2</v>
      </c>
      <c r="H52" s="48">
        <v>7</v>
      </c>
      <c r="I52" s="48">
        <v>89</v>
      </c>
      <c r="J52" s="38">
        <v>5.9944769987202804</v>
      </c>
      <c r="K52" s="22"/>
    </row>
    <row r="53" spans="2:11">
      <c r="B53" s="14">
        <v>5103809</v>
      </c>
      <c r="C53" s="2" t="s">
        <v>668</v>
      </c>
      <c r="D53" s="99">
        <v>3411</v>
      </c>
      <c r="E53" s="47">
        <v>2</v>
      </c>
      <c r="F53" s="47">
        <v>10</v>
      </c>
      <c r="G53" s="47">
        <v>3</v>
      </c>
      <c r="H53" s="48">
        <v>0</v>
      </c>
      <c r="I53" s="48">
        <v>15</v>
      </c>
      <c r="J53" s="38">
        <v>4.3975373790677228</v>
      </c>
      <c r="K53" s="22"/>
    </row>
    <row r="54" spans="2:11">
      <c r="B54" s="14">
        <v>5103858</v>
      </c>
      <c r="C54" s="2" t="s">
        <v>45</v>
      </c>
      <c r="D54" s="99">
        <v>7913</v>
      </c>
      <c r="E54" s="47">
        <v>0</v>
      </c>
      <c r="F54" s="47">
        <v>33</v>
      </c>
      <c r="G54" s="47">
        <v>0</v>
      </c>
      <c r="H54" s="48">
        <v>2</v>
      </c>
      <c r="I54" s="48">
        <v>35</v>
      </c>
      <c r="J54" s="38">
        <v>4.4231012258309113</v>
      </c>
      <c r="K54" s="22"/>
    </row>
    <row r="55" spans="2:11">
      <c r="B55" s="14">
        <v>5103908</v>
      </c>
      <c r="C55" s="2" t="s">
        <v>46</v>
      </c>
      <c r="D55" s="99">
        <v>5726</v>
      </c>
      <c r="E55" s="47">
        <v>3</v>
      </c>
      <c r="F55" s="47">
        <v>53</v>
      </c>
      <c r="G55" s="47">
        <v>0</v>
      </c>
      <c r="H55" s="48">
        <v>0</v>
      </c>
      <c r="I55" s="48">
        <v>56</v>
      </c>
      <c r="J55" s="38">
        <v>9.7799511002444994</v>
      </c>
      <c r="K55" s="22"/>
    </row>
    <row r="56" spans="2:11">
      <c r="B56" s="14">
        <v>5103957</v>
      </c>
      <c r="C56" s="2" t="s">
        <v>47</v>
      </c>
      <c r="D56" s="99">
        <v>2990</v>
      </c>
      <c r="E56" s="47">
        <v>9</v>
      </c>
      <c r="F56" s="47">
        <v>13</v>
      </c>
      <c r="G56" s="47">
        <v>2</v>
      </c>
      <c r="H56" s="48">
        <v>0</v>
      </c>
      <c r="I56" s="48">
        <v>24</v>
      </c>
      <c r="J56" s="38">
        <v>8.0267558528428093</v>
      </c>
      <c r="K56" s="22"/>
    </row>
    <row r="57" spans="2:11">
      <c r="B57" s="14">
        <v>5104104</v>
      </c>
      <c r="C57" s="2" t="s">
        <v>48</v>
      </c>
      <c r="D57" s="99">
        <v>36439</v>
      </c>
      <c r="E57" s="47">
        <v>48</v>
      </c>
      <c r="F57" s="47">
        <v>221</v>
      </c>
      <c r="G57" s="47">
        <v>4</v>
      </c>
      <c r="H57" s="48">
        <v>20</v>
      </c>
      <c r="I57" s="48">
        <v>293</v>
      </c>
      <c r="J57" s="38">
        <v>8.0408353686983727</v>
      </c>
      <c r="K57" s="22"/>
    </row>
    <row r="58" spans="2:11">
      <c r="B58" s="14">
        <v>5104203</v>
      </c>
      <c r="C58" s="2" t="s">
        <v>49</v>
      </c>
      <c r="D58" s="99">
        <v>15740</v>
      </c>
      <c r="E58" s="47">
        <v>2</v>
      </c>
      <c r="F58" s="47">
        <v>56</v>
      </c>
      <c r="G58" s="47">
        <v>0</v>
      </c>
      <c r="H58" s="48">
        <v>2</v>
      </c>
      <c r="I58" s="48">
        <v>60</v>
      </c>
      <c r="J58" s="38">
        <v>3.8119440914866582</v>
      </c>
      <c r="K58" s="22"/>
    </row>
    <row r="59" spans="2:11">
      <c r="B59" s="14">
        <v>5104500</v>
      </c>
      <c r="C59" s="2" t="s">
        <v>50</v>
      </c>
      <c r="D59" s="99">
        <v>2806</v>
      </c>
      <c r="E59" s="47">
        <v>1</v>
      </c>
      <c r="F59" s="47">
        <v>10</v>
      </c>
      <c r="G59" s="47">
        <v>0</v>
      </c>
      <c r="H59" s="48">
        <v>0</v>
      </c>
      <c r="I59" s="48">
        <v>11</v>
      </c>
      <c r="J59" s="38">
        <v>3.9201710620099788</v>
      </c>
      <c r="K59" s="22"/>
    </row>
    <row r="60" spans="2:11">
      <c r="B60" s="14">
        <v>5104526</v>
      </c>
      <c r="C60" s="2" t="s">
        <v>669</v>
      </c>
      <c r="D60" s="99">
        <v>8182</v>
      </c>
      <c r="E60" s="47">
        <v>7</v>
      </c>
      <c r="F60" s="47">
        <v>37</v>
      </c>
      <c r="G60" s="47">
        <v>1</v>
      </c>
      <c r="H60" s="48">
        <v>2</v>
      </c>
      <c r="I60" s="48">
        <v>47</v>
      </c>
      <c r="J60" s="38">
        <v>5.7443167929601557</v>
      </c>
      <c r="K60" s="22"/>
    </row>
    <row r="61" spans="2:11">
      <c r="B61" s="14">
        <v>5104542</v>
      </c>
      <c r="C61" s="2" t="s">
        <v>52</v>
      </c>
      <c r="D61" s="99">
        <v>7030</v>
      </c>
      <c r="E61" s="47">
        <v>4</v>
      </c>
      <c r="F61" s="47">
        <v>48</v>
      </c>
      <c r="G61" s="47">
        <v>0</v>
      </c>
      <c r="H61" s="48">
        <v>3</v>
      </c>
      <c r="I61" s="48">
        <v>55</v>
      </c>
      <c r="J61" s="38">
        <v>7.8236130867709814</v>
      </c>
      <c r="K61" s="22"/>
    </row>
    <row r="62" spans="2:11">
      <c r="B62" s="14">
        <v>5104559</v>
      </c>
      <c r="C62" s="2" t="s">
        <v>53</v>
      </c>
      <c r="D62" s="99">
        <v>3609</v>
      </c>
      <c r="E62" s="47">
        <v>7</v>
      </c>
      <c r="F62" s="47">
        <v>36</v>
      </c>
      <c r="G62" s="47">
        <v>3</v>
      </c>
      <c r="H62" s="48">
        <v>0</v>
      </c>
      <c r="I62" s="48">
        <v>46</v>
      </c>
      <c r="J62" s="38">
        <v>12.745912995289554</v>
      </c>
      <c r="K62" s="22"/>
    </row>
    <row r="63" spans="2:11">
      <c r="B63" s="14">
        <v>5104609</v>
      </c>
      <c r="C63" s="2" t="s">
        <v>54</v>
      </c>
      <c r="D63" s="99">
        <v>13727</v>
      </c>
      <c r="E63" s="47">
        <v>8</v>
      </c>
      <c r="F63" s="47">
        <v>87</v>
      </c>
      <c r="G63" s="47">
        <v>0</v>
      </c>
      <c r="H63" s="48">
        <v>3</v>
      </c>
      <c r="I63" s="48">
        <v>98</v>
      </c>
      <c r="J63" s="38">
        <v>7.1392146863844976</v>
      </c>
      <c r="K63" s="22"/>
    </row>
    <row r="64" spans="2:11">
      <c r="B64" s="14">
        <v>5104807</v>
      </c>
      <c r="C64" s="2" t="s">
        <v>55</v>
      </c>
      <c r="D64" s="99">
        <v>27696</v>
      </c>
      <c r="E64" s="47">
        <v>40</v>
      </c>
      <c r="F64" s="47">
        <v>190</v>
      </c>
      <c r="G64" s="47">
        <v>21</v>
      </c>
      <c r="H64" s="48">
        <v>10</v>
      </c>
      <c r="I64" s="48">
        <v>261</v>
      </c>
      <c r="J64" s="38">
        <v>9.4237435008665518</v>
      </c>
      <c r="K64" s="22"/>
    </row>
    <row r="65" spans="2:11">
      <c r="B65" s="14">
        <v>5104906</v>
      </c>
      <c r="C65" s="2" t="s">
        <v>56</v>
      </c>
      <c r="D65" s="99">
        <v>8420</v>
      </c>
      <c r="E65" s="47">
        <v>25</v>
      </c>
      <c r="F65" s="47">
        <v>51</v>
      </c>
      <c r="G65" s="47">
        <v>8</v>
      </c>
      <c r="H65" s="48">
        <v>1</v>
      </c>
      <c r="I65" s="48">
        <v>85</v>
      </c>
      <c r="J65" s="38">
        <v>10.095011876484561</v>
      </c>
      <c r="K65" s="22"/>
    </row>
    <row r="66" spans="2:11">
      <c r="B66" s="14">
        <v>5105002</v>
      </c>
      <c r="C66" s="2" t="s">
        <v>57</v>
      </c>
      <c r="D66" s="99">
        <v>8377</v>
      </c>
      <c r="E66" s="47">
        <v>2</v>
      </c>
      <c r="F66" s="47">
        <v>38</v>
      </c>
      <c r="G66" s="47">
        <v>0</v>
      </c>
      <c r="H66" s="48">
        <v>7</v>
      </c>
      <c r="I66" s="48">
        <v>47</v>
      </c>
      <c r="J66" s="38">
        <v>5.6106004536230154</v>
      </c>
      <c r="K66" s="22"/>
    </row>
    <row r="67" spans="2:11">
      <c r="B67" s="14">
        <v>5105101</v>
      </c>
      <c r="C67" s="2" t="s">
        <v>58</v>
      </c>
      <c r="D67" s="99">
        <v>35275</v>
      </c>
      <c r="E67" s="47">
        <v>12</v>
      </c>
      <c r="F67" s="47">
        <v>211</v>
      </c>
      <c r="G67" s="47">
        <v>1</v>
      </c>
      <c r="H67" s="48">
        <v>12</v>
      </c>
      <c r="I67" s="48">
        <v>236</v>
      </c>
      <c r="J67" s="38">
        <v>6.69029057406095</v>
      </c>
      <c r="K67" s="22"/>
    </row>
    <row r="68" spans="2:11">
      <c r="B68" s="14">
        <v>5105150</v>
      </c>
      <c r="C68" s="2" t="s">
        <v>59</v>
      </c>
      <c r="D68" s="99">
        <v>41190</v>
      </c>
      <c r="E68" s="47">
        <v>25</v>
      </c>
      <c r="F68" s="47">
        <v>231</v>
      </c>
      <c r="G68" s="47">
        <v>0</v>
      </c>
      <c r="H68" s="48">
        <v>32</v>
      </c>
      <c r="I68" s="48">
        <v>288</v>
      </c>
      <c r="J68" s="38">
        <v>6.9919883466860888</v>
      </c>
      <c r="K68" s="22"/>
    </row>
    <row r="69" spans="2:11">
      <c r="B69" s="14">
        <v>5105176</v>
      </c>
      <c r="C69" s="2" t="s">
        <v>60</v>
      </c>
      <c r="D69" s="99">
        <v>16811</v>
      </c>
      <c r="E69" s="47">
        <v>2</v>
      </c>
      <c r="F69" s="47">
        <v>34</v>
      </c>
      <c r="G69" s="47">
        <v>0</v>
      </c>
      <c r="H69" s="48">
        <v>0</v>
      </c>
      <c r="I69" s="48">
        <v>36</v>
      </c>
      <c r="J69" s="38">
        <v>2.1414549997025758</v>
      </c>
      <c r="K69" s="22"/>
    </row>
    <row r="70" spans="2:11">
      <c r="B70" s="14">
        <v>5105200</v>
      </c>
      <c r="C70" s="2" t="s">
        <v>61</v>
      </c>
      <c r="D70" s="99">
        <v>11124</v>
      </c>
      <c r="E70" s="47">
        <v>31</v>
      </c>
      <c r="F70" s="47">
        <v>86</v>
      </c>
      <c r="G70" s="47">
        <v>17</v>
      </c>
      <c r="H70" s="48">
        <v>0</v>
      </c>
      <c r="I70" s="48">
        <v>134</v>
      </c>
      <c r="J70" s="38">
        <v>12.046026609133405</v>
      </c>
      <c r="K70" s="22"/>
    </row>
    <row r="71" spans="2:11">
      <c r="B71" s="14">
        <v>5105234</v>
      </c>
      <c r="C71" s="2" t="s">
        <v>62</v>
      </c>
      <c r="D71" s="99">
        <v>6246</v>
      </c>
      <c r="E71" s="47">
        <v>5</v>
      </c>
      <c r="F71" s="47">
        <v>23</v>
      </c>
      <c r="G71" s="47">
        <v>0</v>
      </c>
      <c r="H71" s="48">
        <v>0</v>
      </c>
      <c r="I71" s="48">
        <v>28</v>
      </c>
      <c r="J71" s="38">
        <v>4.4828690361831578</v>
      </c>
      <c r="K71" s="22"/>
    </row>
    <row r="72" spans="2:11">
      <c r="B72" s="14">
        <v>5105259</v>
      </c>
      <c r="C72" s="2" t="s">
        <v>63</v>
      </c>
      <c r="D72" s="99">
        <v>69671</v>
      </c>
      <c r="E72" s="47">
        <v>180</v>
      </c>
      <c r="F72" s="47">
        <v>853</v>
      </c>
      <c r="G72" s="47">
        <v>13</v>
      </c>
      <c r="H72" s="48">
        <v>78</v>
      </c>
      <c r="I72" s="48">
        <v>1124</v>
      </c>
      <c r="J72" s="38">
        <v>16.132967805830258</v>
      </c>
      <c r="K72" s="22"/>
    </row>
    <row r="73" spans="2:11">
      <c r="B73" s="14">
        <v>5105309</v>
      </c>
      <c r="C73" s="2" t="s">
        <v>64</v>
      </c>
      <c r="D73" s="99">
        <v>2036</v>
      </c>
      <c r="E73" s="47">
        <v>0</v>
      </c>
      <c r="F73" s="47">
        <v>5</v>
      </c>
      <c r="G73" s="47">
        <v>0</v>
      </c>
      <c r="H73" s="48">
        <v>0</v>
      </c>
      <c r="I73" s="48">
        <v>5</v>
      </c>
      <c r="J73" s="38">
        <v>2.4557956777996068</v>
      </c>
      <c r="K73" s="22"/>
    </row>
    <row r="74" spans="2:11">
      <c r="B74" s="14">
        <v>5105580</v>
      </c>
      <c r="C74" s="2" t="s">
        <v>65</v>
      </c>
      <c r="D74" s="99">
        <v>10107</v>
      </c>
      <c r="E74" s="47">
        <v>1</v>
      </c>
      <c r="F74" s="47">
        <v>76</v>
      </c>
      <c r="G74" s="47">
        <v>0</v>
      </c>
      <c r="H74" s="48">
        <v>1</v>
      </c>
      <c r="I74" s="48">
        <v>78</v>
      </c>
      <c r="J74" s="38">
        <v>7.7174235678242802</v>
      </c>
      <c r="K74" s="22"/>
    </row>
    <row r="75" spans="2:11">
      <c r="B75" s="14">
        <v>5105606</v>
      </c>
      <c r="C75" s="2" t="s">
        <v>66</v>
      </c>
      <c r="D75" s="99">
        <v>17017</v>
      </c>
      <c r="E75" s="47">
        <v>28</v>
      </c>
      <c r="F75" s="47">
        <v>158</v>
      </c>
      <c r="G75" s="47">
        <v>2</v>
      </c>
      <c r="H75" s="48">
        <v>13</v>
      </c>
      <c r="I75" s="48">
        <v>201</v>
      </c>
      <c r="J75" s="38">
        <v>11.811717694070635</v>
      </c>
      <c r="K75" s="22"/>
    </row>
    <row r="76" spans="2:11">
      <c r="B76" s="14">
        <v>5105622</v>
      </c>
      <c r="C76" s="2" t="s">
        <v>67</v>
      </c>
      <c r="D76" s="99">
        <v>28135</v>
      </c>
      <c r="E76" s="47">
        <v>25</v>
      </c>
      <c r="F76" s="47">
        <v>131</v>
      </c>
      <c r="G76" s="47">
        <v>12</v>
      </c>
      <c r="H76" s="48">
        <v>16</v>
      </c>
      <c r="I76" s="48">
        <v>184</v>
      </c>
      <c r="J76" s="38">
        <v>6.5398969255375867</v>
      </c>
      <c r="K76" s="22"/>
    </row>
    <row r="77" spans="2:11">
      <c r="B77" s="14">
        <v>5105903</v>
      </c>
      <c r="C77" s="2" t="s">
        <v>68</v>
      </c>
      <c r="D77" s="99">
        <v>15332</v>
      </c>
      <c r="E77" s="47">
        <v>36</v>
      </c>
      <c r="F77" s="47">
        <v>133</v>
      </c>
      <c r="G77" s="47">
        <v>12</v>
      </c>
      <c r="H77" s="48">
        <v>5</v>
      </c>
      <c r="I77" s="48">
        <v>186</v>
      </c>
      <c r="J77" s="38">
        <v>12.131489694756066</v>
      </c>
      <c r="K77" s="22"/>
    </row>
    <row r="78" spans="2:11">
      <c r="B78" s="14">
        <v>5106000</v>
      </c>
      <c r="C78" s="2" t="s">
        <v>69</v>
      </c>
      <c r="D78" s="99">
        <v>5858</v>
      </c>
      <c r="E78" s="47">
        <v>5</v>
      </c>
      <c r="F78" s="47">
        <v>44</v>
      </c>
      <c r="G78" s="47">
        <v>0</v>
      </c>
      <c r="H78" s="48">
        <v>2</v>
      </c>
      <c r="I78" s="48">
        <v>51</v>
      </c>
      <c r="J78" s="38">
        <v>8.7060430180949133</v>
      </c>
      <c r="K78" s="22"/>
    </row>
    <row r="79" spans="2:11">
      <c r="B79" s="14">
        <v>5106109</v>
      </c>
      <c r="C79" s="2" t="s">
        <v>70</v>
      </c>
      <c r="D79" s="99">
        <v>13093</v>
      </c>
      <c r="E79" s="47">
        <v>40</v>
      </c>
      <c r="F79" s="47">
        <v>95</v>
      </c>
      <c r="G79" s="47">
        <v>16</v>
      </c>
      <c r="H79" s="48">
        <v>4</v>
      </c>
      <c r="I79" s="48">
        <v>155</v>
      </c>
      <c r="J79" s="38">
        <v>11.838386924310701</v>
      </c>
      <c r="K79" s="22"/>
    </row>
    <row r="80" spans="2:11">
      <c r="B80" s="14">
        <v>5106158</v>
      </c>
      <c r="C80" s="2" t="s">
        <v>71</v>
      </c>
      <c r="D80" s="99">
        <v>16052</v>
      </c>
      <c r="E80" s="47">
        <v>12</v>
      </c>
      <c r="F80" s="47">
        <v>78</v>
      </c>
      <c r="G80" s="47">
        <v>0</v>
      </c>
      <c r="H80" s="48">
        <v>2</v>
      </c>
      <c r="I80" s="48">
        <v>92</v>
      </c>
      <c r="J80" s="38">
        <v>5.7313730376277094</v>
      </c>
      <c r="K80" s="22"/>
    </row>
    <row r="81" spans="2:11">
      <c r="B81" s="14">
        <v>5106208</v>
      </c>
      <c r="C81" s="2" t="s">
        <v>72</v>
      </c>
      <c r="D81" s="99">
        <v>3656</v>
      </c>
      <c r="E81" s="47">
        <v>9</v>
      </c>
      <c r="F81" s="47">
        <v>40</v>
      </c>
      <c r="G81" s="47">
        <v>0</v>
      </c>
      <c r="H81" s="48">
        <v>1</v>
      </c>
      <c r="I81" s="48">
        <v>50</v>
      </c>
      <c r="J81" s="38">
        <v>13.676148796498905</v>
      </c>
      <c r="K81" s="22"/>
    </row>
    <row r="82" spans="2:11">
      <c r="B82" s="14">
        <v>5106216</v>
      </c>
      <c r="C82" s="2" t="s">
        <v>73</v>
      </c>
      <c r="D82" s="99">
        <v>12876</v>
      </c>
      <c r="E82" s="47">
        <v>6</v>
      </c>
      <c r="F82" s="47">
        <v>52</v>
      </c>
      <c r="G82" s="47">
        <v>1</v>
      </c>
      <c r="H82" s="48">
        <v>5</v>
      </c>
      <c r="I82" s="48">
        <v>64</v>
      </c>
      <c r="J82" s="38">
        <v>4.9704877291084184</v>
      </c>
      <c r="K82" s="22"/>
    </row>
    <row r="83" spans="2:11">
      <c r="B83" s="14">
        <v>5108808</v>
      </c>
      <c r="C83" s="2" t="s">
        <v>670</v>
      </c>
      <c r="D83" s="99">
        <v>4407</v>
      </c>
      <c r="E83" s="47">
        <v>6</v>
      </c>
      <c r="F83" s="47">
        <v>16</v>
      </c>
      <c r="G83" s="47">
        <v>0</v>
      </c>
      <c r="H83" s="48">
        <v>0</v>
      </c>
      <c r="I83" s="48">
        <v>22</v>
      </c>
      <c r="J83" s="38">
        <v>4.9920580894032227</v>
      </c>
      <c r="K83" s="22"/>
    </row>
    <row r="84" spans="2:11">
      <c r="B84" s="14">
        <v>5106182</v>
      </c>
      <c r="C84" s="2" t="s">
        <v>75</v>
      </c>
      <c r="D84" s="99">
        <v>6861</v>
      </c>
      <c r="E84" s="47">
        <v>5</v>
      </c>
      <c r="F84" s="47">
        <v>38</v>
      </c>
      <c r="G84" s="47">
        <v>1</v>
      </c>
      <c r="H84" s="48">
        <v>1</v>
      </c>
      <c r="I84" s="48">
        <v>45</v>
      </c>
      <c r="J84" s="38">
        <v>6.5588106689986878</v>
      </c>
      <c r="K84" s="22"/>
    </row>
    <row r="85" spans="2:11">
      <c r="B85" s="14">
        <v>5108857</v>
      </c>
      <c r="C85" s="2" t="s">
        <v>76</v>
      </c>
      <c r="D85" s="99">
        <v>3332</v>
      </c>
      <c r="E85" s="47">
        <v>1</v>
      </c>
      <c r="F85" s="47">
        <v>26</v>
      </c>
      <c r="G85" s="47">
        <v>0</v>
      </c>
      <c r="H85" s="48">
        <v>0</v>
      </c>
      <c r="I85" s="48">
        <v>27</v>
      </c>
      <c r="J85" s="38">
        <v>8.1032412965186076</v>
      </c>
      <c r="K85" s="22"/>
    </row>
    <row r="86" spans="2:11">
      <c r="B86" s="14">
        <v>5108907</v>
      </c>
      <c r="C86" s="2" t="s">
        <v>671</v>
      </c>
      <c r="D86" s="99">
        <v>9056</v>
      </c>
      <c r="E86" s="47">
        <v>5</v>
      </c>
      <c r="F86" s="47">
        <v>25</v>
      </c>
      <c r="G86" s="47">
        <v>1</v>
      </c>
      <c r="H86" s="48">
        <v>2</v>
      </c>
      <c r="I86" s="48">
        <v>33</v>
      </c>
      <c r="J86" s="38">
        <v>3.6439929328621905</v>
      </c>
      <c r="K86" s="22"/>
    </row>
    <row r="87" spans="2:11">
      <c r="B87" s="14">
        <v>5108956</v>
      </c>
      <c r="C87" s="2" t="s">
        <v>78</v>
      </c>
      <c r="D87" s="99">
        <v>9375</v>
      </c>
      <c r="E87" s="47">
        <v>6</v>
      </c>
      <c r="F87" s="47">
        <v>45</v>
      </c>
      <c r="G87" s="47">
        <v>0</v>
      </c>
      <c r="H87" s="48">
        <v>3</v>
      </c>
      <c r="I87" s="48">
        <v>54</v>
      </c>
      <c r="J87" s="38">
        <v>5.7600000000000007</v>
      </c>
      <c r="K87" s="22"/>
    </row>
    <row r="88" spans="2:11">
      <c r="B88" s="14">
        <v>5106224</v>
      </c>
      <c r="C88" s="2" t="s">
        <v>79</v>
      </c>
      <c r="D88" s="99">
        <v>48222</v>
      </c>
      <c r="E88" s="47">
        <v>60</v>
      </c>
      <c r="F88" s="47">
        <v>522</v>
      </c>
      <c r="G88" s="47">
        <v>13</v>
      </c>
      <c r="H88" s="48">
        <v>21</v>
      </c>
      <c r="I88" s="48">
        <v>616</v>
      </c>
      <c r="J88" s="38">
        <v>12.774252415909752</v>
      </c>
      <c r="K88" s="22"/>
    </row>
    <row r="89" spans="2:11">
      <c r="B89" s="14">
        <v>5106174</v>
      </c>
      <c r="C89" s="2" t="s">
        <v>672</v>
      </c>
      <c r="D89" s="99">
        <v>4013</v>
      </c>
      <c r="E89" s="47">
        <v>0</v>
      </c>
      <c r="F89" s="47">
        <v>16</v>
      </c>
      <c r="G89" s="47">
        <v>0</v>
      </c>
      <c r="H89" s="48">
        <v>2</v>
      </c>
      <c r="I89" s="48">
        <v>18</v>
      </c>
      <c r="J89" s="38">
        <v>4.48542237727386</v>
      </c>
      <c r="K89" s="22"/>
    </row>
    <row r="90" spans="2:11">
      <c r="B90" s="14">
        <v>5106232</v>
      </c>
      <c r="C90" s="2" t="s">
        <v>81</v>
      </c>
      <c r="D90" s="99">
        <v>20820</v>
      </c>
      <c r="E90" s="47">
        <v>16</v>
      </c>
      <c r="F90" s="47">
        <v>82</v>
      </c>
      <c r="G90" s="47">
        <v>8</v>
      </c>
      <c r="H90" s="48">
        <v>2</v>
      </c>
      <c r="I90" s="48">
        <v>108</v>
      </c>
      <c r="J90" s="38">
        <v>5.1873198847262243</v>
      </c>
      <c r="K90" s="22"/>
    </row>
    <row r="91" spans="2:11">
      <c r="B91" s="14">
        <v>5106190</v>
      </c>
      <c r="C91" s="2" t="s">
        <v>82</v>
      </c>
      <c r="D91" s="99">
        <v>3755</v>
      </c>
      <c r="E91" s="47">
        <v>6</v>
      </c>
      <c r="F91" s="47">
        <v>30</v>
      </c>
      <c r="G91" s="47">
        <v>3</v>
      </c>
      <c r="H91" s="48">
        <v>1</v>
      </c>
      <c r="I91" s="48">
        <v>40</v>
      </c>
      <c r="J91" s="38">
        <v>10.652463382157125</v>
      </c>
      <c r="K91" s="22"/>
    </row>
    <row r="92" spans="2:11">
      <c r="B92" s="14">
        <v>5106240</v>
      </c>
      <c r="C92" s="2" t="s">
        <v>83</v>
      </c>
      <c r="D92" s="99">
        <v>12492</v>
      </c>
      <c r="E92" s="47">
        <v>13</v>
      </c>
      <c r="F92" s="47">
        <v>58</v>
      </c>
      <c r="G92" s="47">
        <v>1</v>
      </c>
      <c r="H92" s="48">
        <v>6</v>
      </c>
      <c r="I92" s="48">
        <v>78</v>
      </c>
      <c r="J92" s="38">
        <v>6.2439961575408258</v>
      </c>
      <c r="K92" s="22"/>
    </row>
    <row r="93" spans="2:11">
      <c r="B93" s="14">
        <v>5106257</v>
      </c>
      <c r="C93" s="2" t="s">
        <v>84</v>
      </c>
      <c r="D93" s="99">
        <v>21695</v>
      </c>
      <c r="E93" s="47">
        <v>3</v>
      </c>
      <c r="F93" s="47">
        <v>210</v>
      </c>
      <c r="G93" s="47">
        <v>0</v>
      </c>
      <c r="H93" s="48">
        <v>12</v>
      </c>
      <c r="I93" s="48">
        <v>225</v>
      </c>
      <c r="J93" s="38">
        <v>10.371053238073289</v>
      </c>
      <c r="K93" s="22"/>
    </row>
    <row r="94" spans="2:11">
      <c r="B94" s="14">
        <v>5106273</v>
      </c>
      <c r="C94" s="2" t="s">
        <v>85</v>
      </c>
      <c r="D94" s="99">
        <v>4069</v>
      </c>
      <c r="E94" s="47">
        <v>0</v>
      </c>
      <c r="F94" s="47">
        <v>9</v>
      </c>
      <c r="G94" s="47">
        <v>0</v>
      </c>
      <c r="H94" s="48">
        <v>0</v>
      </c>
      <c r="I94" s="48">
        <v>9</v>
      </c>
      <c r="J94" s="38">
        <v>2.2118456623248957</v>
      </c>
      <c r="K94" s="22"/>
    </row>
    <row r="95" spans="2:11">
      <c r="B95" s="14">
        <v>5106265</v>
      </c>
      <c r="C95" s="2" t="s">
        <v>86</v>
      </c>
      <c r="D95" s="99">
        <v>9545</v>
      </c>
      <c r="E95" s="47">
        <v>3</v>
      </c>
      <c r="F95" s="47">
        <v>32</v>
      </c>
      <c r="G95" s="47">
        <v>0</v>
      </c>
      <c r="H95" s="48">
        <v>3</v>
      </c>
      <c r="I95" s="48">
        <v>38</v>
      </c>
      <c r="J95" s="38">
        <v>3.9811419591409112</v>
      </c>
      <c r="K95" s="22"/>
    </row>
    <row r="96" spans="2:11">
      <c r="B96" s="14">
        <v>5106315</v>
      </c>
      <c r="C96" s="2" t="s">
        <v>87</v>
      </c>
      <c r="D96" s="99">
        <v>2769</v>
      </c>
      <c r="E96" s="47">
        <v>1</v>
      </c>
      <c r="F96" s="47">
        <v>15</v>
      </c>
      <c r="G96" s="47">
        <v>0</v>
      </c>
      <c r="H96" s="48">
        <v>1</v>
      </c>
      <c r="I96" s="48">
        <v>17</v>
      </c>
      <c r="J96" s="38">
        <v>6.1394005055976884</v>
      </c>
      <c r="K96" s="22"/>
    </row>
    <row r="97" spans="2:11">
      <c r="B97" s="14">
        <v>5106281</v>
      </c>
      <c r="C97" s="2" t="s">
        <v>88</v>
      </c>
      <c r="D97" s="99">
        <v>4837</v>
      </c>
      <c r="E97" s="47">
        <v>1</v>
      </c>
      <c r="F97" s="47">
        <v>22</v>
      </c>
      <c r="G97" s="47">
        <v>0</v>
      </c>
      <c r="H97" s="48">
        <v>2</v>
      </c>
      <c r="I97" s="48">
        <v>25</v>
      </c>
      <c r="J97" s="38">
        <v>5.1684928674798423</v>
      </c>
      <c r="K97" s="22"/>
    </row>
    <row r="98" spans="2:11">
      <c r="B98" s="14">
        <v>5106299</v>
      </c>
      <c r="C98" s="2" t="s">
        <v>89</v>
      </c>
      <c r="D98" s="99">
        <v>11291</v>
      </c>
      <c r="E98" s="47">
        <v>5</v>
      </c>
      <c r="F98" s="47">
        <v>71</v>
      </c>
      <c r="G98" s="47">
        <v>1</v>
      </c>
      <c r="H98" s="48">
        <v>2</v>
      </c>
      <c r="I98" s="48">
        <v>79</v>
      </c>
      <c r="J98" s="38">
        <v>6.9967230537596317</v>
      </c>
      <c r="K98" s="22"/>
    </row>
    <row r="99" spans="2:11">
      <c r="B99" s="14">
        <v>5106307</v>
      </c>
      <c r="C99" s="2" t="s">
        <v>90</v>
      </c>
      <c r="D99" s="99">
        <v>23250</v>
      </c>
      <c r="E99" s="47">
        <v>15</v>
      </c>
      <c r="F99" s="47">
        <v>129</v>
      </c>
      <c r="G99" s="47">
        <v>5</v>
      </c>
      <c r="H99" s="48">
        <v>5</v>
      </c>
      <c r="I99" s="48">
        <v>154</v>
      </c>
      <c r="J99" s="38">
        <v>6.6236559139784941</v>
      </c>
      <c r="K99" s="22"/>
    </row>
    <row r="100" spans="2:11">
      <c r="B100" s="14">
        <v>5106372</v>
      </c>
      <c r="C100" s="2" t="s">
        <v>91</v>
      </c>
      <c r="D100" s="99">
        <v>17547</v>
      </c>
      <c r="E100" s="47">
        <v>18</v>
      </c>
      <c r="F100" s="47">
        <v>123</v>
      </c>
      <c r="G100" s="47">
        <v>8</v>
      </c>
      <c r="H100" s="48">
        <v>8</v>
      </c>
      <c r="I100" s="48">
        <v>157</v>
      </c>
      <c r="J100" s="38">
        <v>8.9473984156835922</v>
      </c>
      <c r="K100" s="22"/>
    </row>
    <row r="101" spans="2:11">
      <c r="B101" s="14">
        <v>5106422</v>
      </c>
      <c r="C101" s="2" t="s">
        <v>92</v>
      </c>
      <c r="D101" s="99">
        <v>35695</v>
      </c>
      <c r="E101" s="47">
        <v>40</v>
      </c>
      <c r="F101" s="47">
        <v>237</v>
      </c>
      <c r="G101" s="47">
        <v>3</v>
      </c>
      <c r="H101" s="48">
        <v>16</v>
      </c>
      <c r="I101" s="48">
        <v>296</v>
      </c>
      <c r="J101" s="38">
        <v>8.2924779380865665</v>
      </c>
      <c r="K101" s="22"/>
    </row>
    <row r="102" spans="2:11">
      <c r="B102" s="14">
        <v>5106455</v>
      </c>
      <c r="C102" s="2" t="s">
        <v>673</v>
      </c>
      <c r="D102" s="99">
        <v>2637</v>
      </c>
      <c r="E102" s="47">
        <v>3</v>
      </c>
      <c r="F102" s="47">
        <v>11</v>
      </c>
      <c r="G102" s="47">
        <v>0</v>
      </c>
      <c r="H102" s="48">
        <v>0</v>
      </c>
      <c r="I102" s="48">
        <v>14</v>
      </c>
      <c r="J102" s="38">
        <v>5.3090633295411456</v>
      </c>
      <c r="K102" s="22"/>
    </row>
    <row r="103" spans="2:11">
      <c r="B103" s="14">
        <v>5106505</v>
      </c>
      <c r="C103" s="2" t="s">
        <v>94</v>
      </c>
      <c r="D103" s="99">
        <v>33386</v>
      </c>
      <c r="E103" s="47">
        <v>61</v>
      </c>
      <c r="F103" s="47">
        <v>285</v>
      </c>
      <c r="G103" s="47">
        <v>8</v>
      </c>
      <c r="H103" s="48">
        <v>13</v>
      </c>
      <c r="I103" s="48">
        <v>367</v>
      </c>
      <c r="J103" s="38">
        <v>10.992631642005632</v>
      </c>
      <c r="K103" s="22"/>
    </row>
    <row r="104" spans="2:11">
      <c r="B104" s="14">
        <v>5106653</v>
      </c>
      <c r="C104" s="2" t="s">
        <v>674</v>
      </c>
      <c r="D104" s="99">
        <v>6972</v>
      </c>
      <c r="E104" s="47">
        <v>4</v>
      </c>
      <c r="F104" s="47">
        <v>37</v>
      </c>
      <c r="G104" s="47">
        <v>0</v>
      </c>
      <c r="H104" s="48">
        <v>1</v>
      </c>
      <c r="I104" s="48">
        <v>42</v>
      </c>
      <c r="J104" s="38">
        <v>6.024096385542169</v>
      </c>
      <c r="K104" s="22"/>
    </row>
    <row r="105" spans="2:11">
      <c r="B105" s="14">
        <v>5106703</v>
      </c>
      <c r="C105" s="2" t="s">
        <v>96</v>
      </c>
      <c r="D105" s="99">
        <v>1525</v>
      </c>
      <c r="E105" s="47">
        <v>1</v>
      </c>
      <c r="F105" s="47">
        <v>5</v>
      </c>
      <c r="G105" s="47">
        <v>0</v>
      </c>
      <c r="H105" s="48">
        <v>0</v>
      </c>
      <c r="I105" s="48">
        <v>6</v>
      </c>
      <c r="J105" s="38">
        <v>3.9344262295081966</v>
      </c>
      <c r="K105" s="22"/>
    </row>
    <row r="106" spans="2:11">
      <c r="B106" s="14">
        <v>5106752</v>
      </c>
      <c r="C106" s="2" t="s">
        <v>97</v>
      </c>
      <c r="D106" s="99">
        <v>46105</v>
      </c>
      <c r="E106" s="47">
        <v>98</v>
      </c>
      <c r="F106" s="47">
        <v>590</v>
      </c>
      <c r="G106" s="47">
        <v>39</v>
      </c>
      <c r="H106" s="48">
        <v>50</v>
      </c>
      <c r="I106" s="48">
        <v>777</v>
      </c>
      <c r="J106" s="38">
        <v>16.852835918013231</v>
      </c>
      <c r="K106" s="22"/>
    </row>
    <row r="107" spans="2:11">
      <c r="B107" s="14">
        <v>5106778</v>
      </c>
      <c r="C107" s="2" t="s">
        <v>98</v>
      </c>
      <c r="D107" s="99">
        <v>12849</v>
      </c>
      <c r="E107" s="47">
        <v>7</v>
      </c>
      <c r="F107" s="47">
        <v>73</v>
      </c>
      <c r="G107" s="47">
        <v>0</v>
      </c>
      <c r="H107" s="48">
        <v>11</v>
      </c>
      <c r="I107" s="48">
        <v>91</v>
      </c>
      <c r="J107" s="38">
        <v>7.082263211144836</v>
      </c>
      <c r="K107" s="22"/>
    </row>
    <row r="108" spans="2:11">
      <c r="B108" s="14">
        <v>5106802</v>
      </c>
      <c r="C108" s="2" t="s">
        <v>99</v>
      </c>
      <c r="D108" s="99">
        <v>5344</v>
      </c>
      <c r="E108" s="47">
        <v>5</v>
      </c>
      <c r="F108" s="47">
        <v>32</v>
      </c>
      <c r="G108" s="47">
        <v>0</v>
      </c>
      <c r="H108" s="48">
        <v>0</v>
      </c>
      <c r="I108" s="48">
        <v>37</v>
      </c>
      <c r="J108" s="38">
        <v>6.9236526946107784</v>
      </c>
      <c r="K108" s="22"/>
    </row>
    <row r="109" spans="2:11">
      <c r="B109" s="14">
        <v>5106828</v>
      </c>
      <c r="C109" s="2" t="s">
        <v>100</v>
      </c>
      <c r="D109" s="99">
        <v>12176</v>
      </c>
      <c r="E109" s="47">
        <v>29</v>
      </c>
      <c r="F109" s="47">
        <v>45</v>
      </c>
      <c r="G109" s="47">
        <v>8</v>
      </c>
      <c r="H109" s="48">
        <v>1</v>
      </c>
      <c r="I109" s="48">
        <v>83</v>
      </c>
      <c r="J109" s="38">
        <v>6.8166885676741131</v>
      </c>
      <c r="K109" s="22"/>
    </row>
    <row r="110" spans="2:11">
      <c r="B110" s="14">
        <v>5106851</v>
      </c>
      <c r="C110" s="2" t="s">
        <v>675</v>
      </c>
      <c r="D110" s="99">
        <v>2794</v>
      </c>
      <c r="E110" s="47">
        <v>1</v>
      </c>
      <c r="F110" s="47">
        <v>12</v>
      </c>
      <c r="G110" s="47">
        <v>0</v>
      </c>
      <c r="H110" s="48">
        <v>0</v>
      </c>
      <c r="I110" s="48">
        <v>13</v>
      </c>
      <c r="J110" s="38">
        <v>4.6528274874731563</v>
      </c>
      <c r="K110" s="22"/>
    </row>
    <row r="111" spans="2:11">
      <c r="B111" s="14">
        <v>5107008</v>
      </c>
      <c r="C111" s="2" t="s">
        <v>102</v>
      </c>
      <c r="D111" s="99">
        <v>15936</v>
      </c>
      <c r="E111" s="47">
        <v>24</v>
      </c>
      <c r="F111" s="47">
        <v>97</v>
      </c>
      <c r="G111" s="47">
        <v>17</v>
      </c>
      <c r="H111" s="48">
        <v>3</v>
      </c>
      <c r="I111" s="48">
        <v>141</v>
      </c>
      <c r="J111" s="38">
        <v>8.8478915662650603</v>
      </c>
      <c r="K111" s="22"/>
    </row>
    <row r="112" spans="2:11">
      <c r="B112" s="14">
        <v>5107040</v>
      </c>
      <c r="C112" s="2" t="s">
        <v>103</v>
      </c>
      <c r="D112" s="99">
        <v>63876</v>
      </c>
      <c r="E112" s="47">
        <v>163</v>
      </c>
      <c r="F112" s="47">
        <v>663</v>
      </c>
      <c r="G112" s="47">
        <v>27</v>
      </c>
      <c r="H112" s="48">
        <v>55</v>
      </c>
      <c r="I112" s="48">
        <v>908</v>
      </c>
      <c r="J112" s="38">
        <v>14.215041643183669</v>
      </c>
      <c r="K112" s="22"/>
    </row>
    <row r="113" spans="2:11">
      <c r="B113" s="14">
        <v>5107065</v>
      </c>
      <c r="C113" s="2" t="s">
        <v>104</v>
      </c>
      <c r="D113" s="99">
        <v>18386</v>
      </c>
      <c r="E113" s="47">
        <v>25</v>
      </c>
      <c r="F113" s="47">
        <v>209</v>
      </c>
      <c r="G113" s="47">
        <v>1</v>
      </c>
      <c r="H113" s="48">
        <v>19</v>
      </c>
      <c r="I113" s="48">
        <v>254</v>
      </c>
      <c r="J113" s="38">
        <v>13.814859131948221</v>
      </c>
      <c r="K113" s="22"/>
    </row>
    <row r="114" spans="2:11">
      <c r="B114" s="14">
        <v>5107156</v>
      </c>
      <c r="C114" s="2" t="s">
        <v>676</v>
      </c>
      <c r="D114" s="99">
        <v>2754</v>
      </c>
      <c r="E114" s="47">
        <v>3</v>
      </c>
      <c r="F114" s="47">
        <v>10</v>
      </c>
      <c r="G114" s="47">
        <v>1</v>
      </c>
      <c r="H114" s="48">
        <v>0</v>
      </c>
      <c r="I114" s="48">
        <v>14</v>
      </c>
      <c r="J114" s="38">
        <v>5.083514887436456</v>
      </c>
      <c r="K114" s="22"/>
    </row>
    <row r="115" spans="2:11">
      <c r="B115" s="14">
        <v>5107180</v>
      </c>
      <c r="C115" s="2" t="s">
        <v>106</v>
      </c>
      <c r="D115" s="99">
        <v>10450</v>
      </c>
      <c r="E115" s="47">
        <v>8</v>
      </c>
      <c r="F115" s="47">
        <v>92</v>
      </c>
      <c r="G115" s="47">
        <v>0</v>
      </c>
      <c r="H115" s="48">
        <v>4</v>
      </c>
      <c r="I115" s="48">
        <v>104</v>
      </c>
      <c r="J115" s="38">
        <v>9.9521531100478473</v>
      </c>
      <c r="K115" s="22"/>
    </row>
    <row r="116" spans="2:11">
      <c r="B116" s="14">
        <v>5107198</v>
      </c>
      <c r="C116" s="2" t="s">
        <v>677</v>
      </c>
      <c r="D116" s="99">
        <v>2439</v>
      </c>
      <c r="E116" s="47">
        <v>0</v>
      </c>
      <c r="F116" s="47">
        <v>14</v>
      </c>
      <c r="G116" s="47">
        <v>0</v>
      </c>
      <c r="H116" s="48">
        <v>0</v>
      </c>
      <c r="I116" s="48">
        <v>14</v>
      </c>
      <c r="J116" s="38">
        <v>5.7400574005740062</v>
      </c>
      <c r="K116" s="22"/>
    </row>
    <row r="117" spans="2:11">
      <c r="B117" s="14">
        <v>5107206</v>
      </c>
      <c r="C117" s="2" t="s">
        <v>108</v>
      </c>
      <c r="D117" s="99">
        <v>5147</v>
      </c>
      <c r="E117" s="47">
        <v>7</v>
      </c>
      <c r="F117" s="47">
        <v>22</v>
      </c>
      <c r="G117" s="47">
        <v>1</v>
      </c>
      <c r="H117" s="48">
        <v>0</v>
      </c>
      <c r="I117" s="48">
        <v>30</v>
      </c>
      <c r="J117" s="38">
        <v>5.8286380415776176</v>
      </c>
      <c r="K117" s="22"/>
    </row>
    <row r="118" spans="2:11">
      <c r="B118" s="14">
        <v>5107578</v>
      </c>
      <c r="C118" s="2" t="s">
        <v>109</v>
      </c>
      <c r="D118" s="99">
        <v>4069</v>
      </c>
      <c r="E118" s="47">
        <v>0</v>
      </c>
      <c r="F118" s="47">
        <v>21</v>
      </c>
      <c r="G118" s="47">
        <v>0</v>
      </c>
      <c r="H118" s="48">
        <v>0</v>
      </c>
      <c r="I118" s="48">
        <v>21</v>
      </c>
      <c r="J118" s="38">
        <v>5.1609732120914229</v>
      </c>
      <c r="K118" s="22"/>
    </row>
    <row r="119" spans="2:11">
      <c r="B119" s="14">
        <v>5107602</v>
      </c>
      <c r="C119" s="2" t="s">
        <v>110</v>
      </c>
      <c r="D119" s="99">
        <v>239613</v>
      </c>
      <c r="E119" s="47">
        <v>769</v>
      </c>
      <c r="F119" s="47">
        <v>2505</v>
      </c>
      <c r="G119" s="47">
        <v>92</v>
      </c>
      <c r="H119" s="48">
        <v>164</v>
      </c>
      <c r="I119" s="48">
        <v>3530</v>
      </c>
      <c r="J119" s="38">
        <v>14.732088826566171</v>
      </c>
      <c r="K119" s="22"/>
    </row>
    <row r="120" spans="2:11">
      <c r="B120" s="14">
        <v>5107701</v>
      </c>
      <c r="C120" s="2" t="s">
        <v>111</v>
      </c>
      <c r="D120" s="99">
        <v>16999</v>
      </c>
      <c r="E120" s="47">
        <v>32</v>
      </c>
      <c r="F120" s="47">
        <v>125</v>
      </c>
      <c r="G120" s="47">
        <v>17</v>
      </c>
      <c r="H120" s="48">
        <v>2</v>
      </c>
      <c r="I120" s="48">
        <v>176</v>
      </c>
      <c r="J120" s="38">
        <v>10.353550208835815</v>
      </c>
      <c r="K120" s="22"/>
    </row>
    <row r="121" spans="2:11">
      <c r="B121" s="14">
        <v>5107750</v>
      </c>
      <c r="C121" s="2" t="s">
        <v>112</v>
      </c>
      <c r="D121" s="99">
        <v>3226</v>
      </c>
      <c r="E121" s="47">
        <v>3</v>
      </c>
      <c r="F121" s="47">
        <v>15</v>
      </c>
      <c r="G121" s="47">
        <v>0</v>
      </c>
      <c r="H121" s="48">
        <v>0</v>
      </c>
      <c r="I121" s="48">
        <v>18</v>
      </c>
      <c r="J121" s="38">
        <v>5.5796652200867944</v>
      </c>
      <c r="K121" s="22"/>
    </row>
    <row r="122" spans="2:11">
      <c r="B122" s="14">
        <v>5107248</v>
      </c>
      <c r="C122" s="2" t="s">
        <v>678</v>
      </c>
      <c r="D122" s="99">
        <v>4600</v>
      </c>
      <c r="E122" s="47">
        <v>4</v>
      </c>
      <c r="F122" s="47">
        <v>37</v>
      </c>
      <c r="G122" s="47">
        <v>0</v>
      </c>
      <c r="H122" s="48">
        <v>1</v>
      </c>
      <c r="I122" s="48">
        <v>42</v>
      </c>
      <c r="J122" s="38">
        <v>9.1304347826086971</v>
      </c>
      <c r="K122" s="22"/>
    </row>
    <row r="123" spans="2:11">
      <c r="B123" s="14">
        <v>5107743</v>
      </c>
      <c r="C123" s="2" t="s">
        <v>114</v>
      </c>
      <c r="D123" s="99">
        <v>2700</v>
      </c>
      <c r="E123" s="47">
        <v>1</v>
      </c>
      <c r="F123" s="47">
        <v>24</v>
      </c>
      <c r="G123" s="47">
        <v>0</v>
      </c>
      <c r="H123" s="48">
        <v>1</v>
      </c>
      <c r="I123" s="48">
        <v>26</v>
      </c>
      <c r="J123" s="38">
        <v>9.6296296296296298</v>
      </c>
      <c r="K123" s="22"/>
    </row>
    <row r="124" spans="2:11">
      <c r="B124" s="14">
        <v>5107768</v>
      </c>
      <c r="C124" s="2" t="s">
        <v>679</v>
      </c>
      <c r="D124" s="99">
        <v>3602</v>
      </c>
      <c r="E124" s="47">
        <v>2</v>
      </c>
      <c r="F124" s="47">
        <v>24</v>
      </c>
      <c r="G124" s="47">
        <v>2</v>
      </c>
      <c r="H124" s="48">
        <v>0</v>
      </c>
      <c r="I124" s="48">
        <v>28</v>
      </c>
      <c r="J124" s="38">
        <v>7.7734591893392562</v>
      </c>
      <c r="K124" s="22"/>
    </row>
    <row r="125" spans="2:11">
      <c r="B125" s="14">
        <v>5107776</v>
      </c>
      <c r="C125" s="2" t="s">
        <v>116</v>
      </c>
      <c r="D125" s="99">
        <v>8547</v>
      </c>
      <c r="E125" s="47">
        <v>2</v>
      </c>
      <c r="F125" s="47">
        <v>27</v>
      </c>
      <c r="G125" s="47">
        <v>0</v>
      </c>
      <c r="H125" s="48">
        <v>0</v>
      </c>
      <c r="I125" s="48">
        <v>29</v>
      </c>
      <c r="J125" s="38">
        <v>3.3930033930033932</v>
      </c>
      <c r="K125" s="22"/>
    </row>
    <row r="126" spans="2:11">
      <c r="B126" s="14">
        <v>5107263</v>
      </c>
      <c r="C126" s="2" t="s">
        <v>117</v>
      </c>
      <c r="D126" s="99">
        <v>3164</v>
      </c>
      <c r="E126" s="47">
        <v>2</v>
      </c>
      <c r="F126" s="47">
        <v>13</v>
      </c>
      <c r="G126" s="47">
        <v>0</v>
      </c>
      <c r="H126" s="48">
        <v>1</v>
      </c>
      <c r="I126" s="48">
        <v>16</v>
      </c>
      <c r="J126" s="38">
        <v>5.0568900126422252</v>
      </c>
      <c r="K126" s="22"/>
    </row>
    <row r="127" spans="2:11">
      <c r="B127" s="14">
        <v>5107792</v>
      </c>
      <c r="C127" s="2" t="s">
        <v>118</v>
      </c>
      <c r="D127" s="99">
        <v>5459</v>
      </c>
      <c r="E127" s="47">
        <v>2</v>
      </c>
      <c r="F127" s="47">
        <v>9</v>
      </c>
      <c r="G127" s="47">
        <v>0</v>
      </c>
      <c r="H127" s="48">
        <v>0</v>
      </c>
      <c r="I127" s="48">
        <v>11</v>
      </c>
      <c r="J127" s="38">
        <v>2.0150210661293277</v>
      </c>
      <c r="K127" s="22"/>
    </row>
    <row r="128" spans="2:11">
      <c r="B128" s="14">
        <v>5107800</v>
      </c>
      <c r="C128" s="2" t="s">
        <v>119</v>
      </c>
      <c r="D128" s="99">
        <v>17188</v>
      </c>
      <c r="E128" s="47">
        <v>35</v>
      </c>
      <c r="F128" s="47">
        <v>214</v>
      </c>
      <c r="G128" s="47">
        <v>8</v>
      </c>
      <c r="H128" s="48">
        <v>7</v>
      </c>
      <c r="I128" s="48">
        <v>264</v>
      </c>
      <c r="J128" s="38">
        <v>15.359553176634861</v>
      </c>
      <c r="K128" s="22"/>
    </row>
    <row r="129" spans="2:11">
      <c r="B129" s="14">
        <v>5107859</v>
      </c>
      <c r="C129" s="2" t="s">
        <v>120</v>
      </c>
      <c r="D129" s="99">
        <v>11934</v>
      </c>
      <c r="E129" s="47">
        <v>3</v>
      </c>
      <c r="F129" s="47">
        <v>92</v>
      </c>
      <c r="G129" s="47">
        <v>0</v>
      </c>
      <c r="H129" s="48">
        <v>6</v>
      </c>
      <c r="I129" s="48">
        <v>101</v>
      </c>
      <c r="J129" s="38">
        <v>8.4632143455672875</v>
      </c>
      <c r="K129" s="22"/>
    </row>
    <row r="130" spans="2:11">
      <c r="B130" s="14">
        <v>5107297</v>
      </c>
      <c r="C130" s="2" t="s">
        <v>121</v>
      </c>
      <c r="D130" s="99">
        <v>4102</v>
      </c>
      <c r="E130" s="47">
        <v>0</v>
      </c>
      <c r="F130" s="47">
        <v>11</v>
      </c>
      <c r="G130" s="47">
        <v>0</v>
      </c>
      <c r="H130" s="48">
        <v>0</v>
      </c>
      <c r="I130" s="48">
        <v>11</v>
      </c>
      <c r="J130" s="38">
        <v>2.681618722574354</v>
      </c>
      <c r="K130" s="22"/>
    </row>
    <row r="131" spans="2:11">
      <c r="B131" s="14">
        <v>5107305</v>
      </c>
      <c r="C131" s="2" t="s">
        <v>122</v>
      </c>
      <c r="D131" s="99">
        <v>21351</v>
      </c>
      <c r="E131" s="47">
        <v>17</v>
      </c>
      <c r="F131" s="47">
        <v>63</v>
      </c>
      <c r="G131" s="47">
        <v>5</v>
      </c>
      <c r="H131" s="48">
        <v>3</v>
      </c>
      <c r="I131" s="48">
        <v>88</v>
      </c>
      <c r="J131" s="38">
        <v>4.1215868109222056</v>
      </c>
      <c r="K131" s="22"/>
    </row>
    <row r="132" spans="2:11">
      <c r="B132" s="14">
        <v>5107354</v>
      </c>
      <c r="C132" s="2" t="s">
        <v>123</v>
      </c>
      <c r="D132" s="99">
        <v>5646</v>
      </c>
      <c r="E132" s="47">
        <v>3</v>
      </c>
      <c r="F132" s="47">
        <v>38</v>
      </c>
      <c r="G132" s="47">
        <v>0</v>
      </c>
      <c r="H132" s="48">
        <v>1</v>
      </c>
      <c r="I132" s="48">
        <v>42</v>
      </c>
      <c r="J132" s="38">
        <v>7.4388947927736453</v>
      </c>
      <c r="K132" s="22"/>
    </row>
    <row r="133" spans="2:11">
      <c r="B133" s="14">
        <v>5107107</v>
      </c>
      <c r="C133" s="2" t="s">
        <v>124</v>
      </c>
      <c r="D133" s="99">
        <v>18788</v>
      </c>
      <c r="E133" s="47">
        <v>17</v>
      </c>
      <c r="F133" s="47">
        <v>110</v>
      </c>
      <c r="G133" s="47">
        <v>3</v>
      </c>
      <c r="H133" s="48">
        <v>15</v>
      </c>
      <c r="I133" s="48">
        <v>145</v>
      </c>
      <c r="J133" s="38">
        <v>7.7176921439216519</v>
      </c>
      <c r="K133" s="22"/>
    </row>
    <row r="134" spans="2:11">
      <c r="B134" s="14">
        <v>5107404</v>
      </c>
      <c r="C134" s="2" t="s">
        <v>680</v>
      </c>
      <c r="D134" s="99">
        <v>4823</v>
      </c>
      <c r="E134" s="47">
        <v>7</v>
      </c>
      <c r="F134" s="47">
        <v>7</v>
      </c>
      <c r="G134" s="47">
        <v>5</v>
      </c>
      <c r="H134" s="48">
        <v>0</v>
      </c>
      <c r="I134" s="48">
        <v>19</v>
      </c>
      <c r="J134" s="38">
        <v>3.939456769645449</v>
      </c>
      <c r="K134" s="22"/>
    </row>
    <row r="135" spans="2:11">
      <c r="B135" s="14">
        <v>5107875</v>
      </c>
      <c r="C135" s="2" t="s">
        <v>126</v>
      </c>
      <c r="D135" s="99">
        <v>27485</v>
      </c>
      <c r="E135" s="47">
        <v>9</v>
      </c>
      <c r="F135" s="47">
        <v>224</v>
      </c>
      <c r="G135" s="47">
        <v>2</v>
      </c>
      <c r="H135" s="48">
        <v>9</v>
      </c>
      <c r="I135" s="48">
        <v>244</v>
      </c>
      <c r="J135" s="38">
        <v>8.8775695834091319</v>
      </c>
      <c r="K135" s="22"/>
    </row>
    <row r="136" spans="2:11">
      <c r="B136" s="14">
        <v>5107883</v>
      </c>
      <c r="C136" s="2" t="s">
        <v>681</v>
      </c>
      <c r="D136" s="99">
        <v>1705</v>
      </c>
      <c r="E136" s="47">
        <v>0</v>
      </c>
      <c r="F136" s="47">
        <v>9</v>
      </c>
      <c r="G136" s="47">
        <v>0</v>
      </c>
      <c r="H136" s="48">
        <v>0</v>
      </c>
      <c r="I136" s="48">
        <v>9</v>
      </c>
      <c r="J136" s="38">
        <v>5.2785923753665687</v>
      </c>
      <c r="K136" s="22"/>
    </row>
    <row r="137" spans="2:11">
      <c r="B137" s="14">
        <v>5107909</v>
      </c>
      <c r="C137" s="2" t="s">
        <v>128</v>
      </c>
      <c r="D137" s="99">
        <v>148960</v>
      </c>
      <c r="E137" s="47">
        <v>346</v>
      </c>
      <c r="F137" s="47">
        <v>1889</v>
      </c>
      <c r="G137" s="47">
        <v>46</v>
      </c>
      <c r="H137" s="48">
        <v>132</v>
      </c>
      <c r="I137" s="48">
        <v>2413</v>
      </c>
      <c r="J137" s="38">
        <v>16.198979591836736</v>
      </c>
      <c r="K137" s="22"/>
    </row>
    <row r="138" spans="2:11">
      <c r="B138" s="14">
        <v>5107925</v>
      </c>
      <c r="C138" s="2" t="s">
        <v>129</v>
      </c>
      <c r="D138" s="99">
        <v>94941</v>
      </c>
      <c r="E138" s="47">
        <v>215</v>
      </c>
      <c r="F138" s="47">
        <v>1171</v>
      </c>
      <c r="G138" s="47">
        <v>19</v>
      </c>
      <c r="H138" s="48">
        <v>100</v>
      </c>
      <c r="I138" s="48">
        <v>1505</v>
      </c>
      <c r="J138" s="38">
        <v>15.851950158519504</v>
      </c>
      <c r="K138" s="22"/>
    </row>
    <row r="139" spans="2:11">
      <c r="B139" s="14">
        <v>5107941</v>
      </c>
      <c r="C139" s="2" t="s">
        <v>130</v>
      </c>
      <c r="D139" s="99">
        <v>9357</v>
      </c>
      <c r="E139" s="47">
        <v>6</v>
      </c>
      <c r="F139" s="47">
        <v>59</v>
      </c>
      <c r="G139" s="47">
        <v>3</v>
      </c>
      <c r="H139" s="48">
        <v>2</v>
      </c>
      <c r="I139" s="48">
        <v>70</v>
      </c>
      <c r="J139" s="38">
        <v>7.4810302447365604</v>
      </c>
      <c r="K139" s="22"/>
    </row>
    <row r="140" spans="2:11">
      <c r="B140" s="14">
        <v>5107958</v>
      </c>
      <c r="C140" s="2" t="s">
        <v>131</v>
      </c>
      <c r="D140" s="99">
        <v>107631</v>
      </c>
      <c r="E140" s="47">
        <v>174</v>
      </c>
      <c r="F140" s="47">
        <v>857</v>
      </c>
      <c r="G140" s="47">
        <v>39</v>
      </c>
      <c r="H140" s="48">
        <v>62</v>
      </c>
      <c r="I140" s="48">
        <v>1132</v>
      </c>
      <c r="J140" s="38">
        <v>10.517415986100659</v>
      </c>
      <c r="K140" s="22"/>
    </row>
    <row r="141" spans="2:11">
      <c r="B141" s="14">
        <v>5108006</v>
      </c>
      <c r="C141" s="2" t="s">
        <v>132</v>
      </c>
      <c r="D141" s="99">
        <v>14380</v>
      </c>
      <c r="E141" s="47">
        <v>9</v>
      </c>
      <c r="F141" s="47">
        <v>130</v>
      </c>
      <c r="G141" s="47">
        <v>1</v>
      </c>
      <c r="H141" s="48">
        <v>9</v>
      </c>
      <c r="I141" s="48">
        <v>149</v>
      </c>
      <c r="J141" s="38">
        <v>10.361613351877608</v>
      </c>
      <c r="K141" s="22"/>
    </row>
    <row r="142" spans="2:11">
      <c r="B142" s="14">
        <v>5108055</v>
      </c>
      <c r="C142" s="2" t="s">
        <v>133</v>
      </c>
      <c r="D142" s="99">
        <v>9284</v>
      </c>
      <c r="E142" s="47">
        <v>13</v>
      </c>
      <c r="F142" s="47">
        <v>56</v>
      </c>
      <c r="G142" s="47">
        <v>1</v>
      </c>
      <c r="H142" s="48">
        <v>7</v>
      </c>
      <c r="I142" s="48">
        <v>77</v>
      </c>
      <c r="J142" s="38">
        <v>8.2938388625592427</v>
      </c>
      <c r="K142" s="22"/>
    </row>
    <row r="143" spans="2:11">
      <c r="B143" s="14">
        <v>5108105</v>
      </c>
      <c r="C143" s="2" t="s">
        <v>134</v>
      </c>
      <c r="D143" s="99">
        <v>3761</v>
      </c>
      <c r="E143" s="47">
        <v>0</v>
      </c>
      <c r="F143" s="47">
        <v>17</v>
      </c>
      <c r="G143" s="47">
        <v>0</v>
      </c>
      <c r="H143" s="48">
        <v>0</v>
      </c>
      <c r="I143" s="48">
        <v>17</v>
      </c>
      <c r="J143" s="38">
        <v>4.5200744482850306</v>
      </c>
      <c r="K143" s="22"/>
    </row>
    <row r="144" spans="2:11">
      <c r="B144" s="14">
        <v>5108204</v>
      </c>
      <c r="C144" s="2" t="s">
        <v>135</v>
      </c>
      <c r="D144" s="99">
        <v>3487</v>
      </c>
      <c r="E144" s="47">
        <v>4</v>
      </c>
      <c r="F144" s="47">
        <v>24</v>
      </c>
      <c r="G144" s="47">
        <v>0</v>
      </c>
      <c r="H144" s="48">
        <v>0</v>
      </c>
      <c r="I144" s="48">
        <v>28</v>
      </c>
      <c r="J144" s="38">
        <v>8.0298250645253813</v>
      </c>
      <c r="K144" s="22"/>
    </row>
    <row r="145" spans="2:11">
      <c r="B145" s="14">
        <v>5108303</v>
      </c>
      <c r="C145" s="2" t="s">
        <v>136</v>
      </c>
      <c r="D145" s="99">
        <v>3455</v>
      </c>
      <c r="E145" s="47">
        <v>3</v>
      </c>
      <c r="F145" s="47">
        <v>34</v>
      </c>
      <c r="G145" s="47">
        <v>0</v>
      </c>
      <c r="H145" s="48">
        <v>0</v>
      </c>
      <c r="I145" s="48">
        <v>37</v>
      </c>
      <c r="J145" s="38">
        <v>10.709117221418236</v>
      </c>
      <c r="K145" s="22"/>
    </row>
    <row r="146" spans="2:11">
      <c r="B146" s="14">
        <v>5108352</v>
      </c>
      <c r="C146" s="2" t="s">
        <v>682</v>
      </c>
      <c r="D146" s="99">
        <v>3124</v>
      </c>
      <c r="E146" s="47">
        <v>5</v>
      </c>
      <c r="F146" s="47">
        <v>18</v>
      </c>
      <c r="G146" s="47">
        <v>2</v>
      </c>
      <c r="H146" s="48">
        <v>1</v>
      </c>
      <c r="I146" s="48">
        <v>26</v>
      </c>
      <c r="J146" s="38">
        <v>8.3226632522407176</v>
      </c>
      <c r="K146" s="22"/>
    </row>
    <row r="147" spans="2:11">
      <c r="B147" s="14">
        <v>5108402</v>
      </c>
      <c r="C147" s="2" t="s">
        <v>138</v>
      </c>
      <c r="D147" s="99">
        <v>290383</v>
      </c>
      <c r="E147" s="47">
        <v>1381</v>
      </c>
      <c r="F147" s="47">
        <v>2966</v>
      </c>
      <c r="G147" s="47">
        <v>262</v>
      </c>
      <c r="H147" s="48">
        <v>263</v>
      </c>
      <c r="I147" s="48">
        <v>4872</v>
      </c>
      <c r="J147" s="38">
        <v>16.777841678059666</v>
      </c>
      <c r="K147" s="22"/>
    </row>
    <row r="148" spans="2:11">
      <c r="B148" s="14">
        <v>5108501</v>
      </c>
      <c r="C148" s="2" t="s">
        <v>139</v>
      </c>
      <c r="D148" s="99">
        <v>11731</v>
      </c>
      <c r="E148" s="47">
        <v>8</v>
      </c>
      <c r="F148" s="47">
        <v>83</v>
      </c>
      <c r="G148" s="47">
        <v>1</v>
      </c>
      <c r="H148" s="48">
        <v>1</v>
      </c>
      <c r="I148" s="48">
        <v>93</v>
      </c>
      <c r="J148" s="38">
        <v>7.9277128974511983</v>
      </c>
      <c r="K148" s="22"/>
    </row>
    <row r="149" spans="2:11">
      <c r="B149" s="14">
        <v>5105507</v>
      </c>
      <c r="C149" s="2" t="s">
        <v>140</v>
      </c>
      <c r="D149" s="99">
        <v>16412</v>
      </c>
      <c r="E149" s="47">
        <v>10</v>
      </c>
      <c r="F149" s="47">
        <v>117</v>
      </c>
      <c r="G149" s="47">
        <v>1</v>
      </c>
      <c r="H149" s="48">
        <v>9</v>
      </c>
      <c r="I149" s="48">
        <v>137</v>
      </c>
      <c r="J149" s="38">
        <v>8.3475505727516452</v>
      </c>
      <c r="K149" s="22"/>
    </row>
    <row r="150" spans="2:11">
      <c r="B150" s="16">
        <v>5108600</v>
      </c>
      <c r="C150" s="6" t="s">
        <v>141</v>
      </c>
      <c r="D150" s="100">
        <v>26946</v>
      </c>
      <c r="E150" s="50">
        <v>12</v>
      </c>
      <c r="F150" s="50">
        <v>148</v>
      </c>
      <c r="G150" s="50">
        <v>1</v>
      </c>
      <c r="H150" s="51">
        <v>14</v>
      </c>
      <c r="I150" s="492">
        <v>175</v>
      </c>
      <c r="J150" s="41">
        <v>6.4944704223261338</v>
      </c>
      <c r="K150" s="22"/>
    </row>
    <row r="151" spans="2:11">
      <c r="B151" t="s">
        <v>275</v>
      </c>
      <c r="I151" s="49"/>
      <c r="J151" s="38"/>
      <c r="K151" s="22"/>
    </row>
    <row r="153" spans="2:11">
      <c r="B153" s="17" t="s">
        <v>517</v>
      </c>
    </row>
    <row r="154" spans="2:11">
      <c r="B154" t="s">
        <v>518</v>
      </c>
    </row>
  </sheetData>
  <mergeCells count="1">
    <mergeCell ref="B1:J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FF0000"/>
  </sheetPr>
  <dimension ref="B1:G154"/>
  <sheetViews>
    <sheetView showGridLines="0" workbookViewId="0">
      <selection activeCell="F20" sqref="F20"/>
    </sheetView>
  </sheetViews>
  <sheetFormatPr defaultRowHeight="15"/>
  <cols>
    <col min="3" max="3" width="30" bestFit="1" customWidth="1"/>
    <col min="4" max="6" width="20.140625" customWidth="1"/>
  </cols>
  <sheetData>
    <row r="1" spans="2:7">
      <c r="B1" s="631" t="s">
        <v>237</v>
      </c>
      <c r="C1" s="631"/>
      <c r="D1" s="631"/>
      <c r="E1" s="631"/>
      <c r="F1" s="631"/>
    </row>
    <row r="2" spans="2:7">
      <c r="B2" s="122"/>
      <c r="C2" s="122"/>
      <c r="D2" s="122"/>
      <c r="E2" s="122"/>
      <c r="F2" s="122"/>
    </row>
    <row r="3" spans="2:7">
      <c r="B3" s="20" t="s">
        <v>481</v>
      </c>
    </row>
    <row r="4" spans="2:7">
      <c r="B4" s="20" t="s">
        <v>630</v>
      </c>
    </row>
    <row r="5" spans="2:7">
      <c r="B5" s="103">
        <v>2021</v>
      </c>
    </row>
    <row r="6" spans="2:7">
      <c r="B6" s="102" t="s">
        <v>302</v>
      </c>
    </row>
    <row r="7" spans="2:7">
      <c r="B7" s="34"/>
    </row>
    <row r="8" spans="2:7" ht="93.75" customHeight="1">
      <c r="B8" s="15" t="s">
        <v>186</v>
      </c>
      <c r="C8" s="1" t="s">
        <v>0</v>
      </c>
      <c r="D8" s="45" t="s">
        <v>600</v>
      </c>
      <c r="E8" s="46" t="s">
        <v>631</v>
      </c>
      <c r="F8" s="45" t="s">
        <v>623</v>
      </c>
    </row>
    <row r="9" spans="2:7">
      <c r="B9" s="52" t="s">
        <v>191</v>
      </c>
      <c r="C9" s="7" t="s">
        <v>192</v>
      </c>
      <c r="D9" s="52" t="s">
        <v>193</v>
      </c>
      <c r="E9" s="86" t="s">
        <v>194</v>
      </c>
      <c r="F9" s="52" t="s">
        <v>290</v>
      </c>
    </row>
    <row r="10" spans="2:7">
      <c r="B10" s="14">
        <v>5100102</v>
      </c>
      <c r="C10" s="2" t="s">
        <v>1</v>
      </c>
      <c r="D10" s="99">
        <v>5309</v>
      </c>
      <c r="E10" s="99">
        <v>9</v>
      </c>
      <c r="F10" s="38">
        <v>1.6952345074401958</v>
      </c>
      <c r="G10" s="22"/>
    </row>
    <row r="11" spans="2:7">
      <c r="B11" s="14">
        <v>5100201</v>
      </c>
      <c r="C11" s="2" t="s">
        <v>2</v>
      </c>
      <c r="D11" s="99">
        <v>26679</v>
      </c>
      <c r="E11" s="99">
        <v>81</v>
      </c>
      <c r="F11" s="38">
        <v>3.0360958056898686</v>
      </c>
      <c r="G11" s="22"/>
    </row>
    <row r="12" spans="2:7">
      <c r="B12" s="14">
        <v>5100250</v>
      </c>
      <c r="C12" s="2" t="s">
        <v>3</v>
      </c>
      <c r="D12" s="99">
        <v>52105</v>
      </c>
      <c r="E12" s="99">
        <v>90</v>
      </c>
      <c r="F12" s="38">
        <v>1.7272814509164187</v>
      </c>
      <c r="G12" s="22"/>
    </row>
    <row r="13" spans="2:7">
      <c r="B13" s="14">
        <v>5100300</v>
      </c>
      <c r="C13" s="2" t="s">
        <v>4</v>
      </c>
      <c r="D13" s="99">
        <v>19714</v>
      </c>
      <c r="E13" s="99">
        <v>21</v>
      </c>
      <c r="F13" s="38">
        <v>1.0652328294612965</v>
      </c>
      <c r="G13" s="22"/>
    </row>
    <row r="14" spans="2:7">
      <c r="B14" s="14">
        <v>5100359</v>
      </c>
      <c r="C14" s="2" t="s">
        <v>5</v>
      </c>
      <c r="D14" s="99">
        <v>7092</v>
      </c>
      <c r="E14" s="99">
        <v>3</v>
      </c>
      <c r="F14" s="38">
        <v>0.4230118443316413</v>
      </c>
      <c r="G14" s="22"/>
    </row>
    <row r="15" spans="2:7">
      <c r="B15" s="14">
        <v>5100409</v>
      </c>
      <c r="C15" s="2" t="s">
        <v>6</v>
      </c>
      <c r="D15" s="99">
        <v>12323</v>
      </c>
      <c r="E15" s="99">
        <v>5</v>
      </c>
      <c r="F15" s="38">
        <v>0.40574535421569419</v>
      </c>
      <c r="G15" s="22"/>
    </row>
    <row r="16" spans="2:7">
      <c r="B16" s="14">
        <v>5100508</v>
      </c>
      <c r="C16" s="2" t="s">
        <v>7</v>
      </c>
      <c r="D16" s="99">
        <v>11587</v>
      </c>
      <c r="E16" s="99">
        <v>9</v>
      </c>
      <c r="F16" s="38">
        <v>0.77673254509363943</v>
      </c>
      <c r="G16" s="22"/>
    </row>
    <row r="17" spans="2:7">
      <c r="B17" s="14">
        <v>5100607</v>
      </c>
      <c r="C17" s="2" t="s">
        <v>8</v>
      </c>
      <c r="D17" s="99">
        <v>11413</v>
      </c>
      <c r="E17" s="99">
        <v>13</v>
      </c>
      <c r="F17" s="38">
        <v>1.1390519582931744</v>
      </c>
      <c r="G17" s="22"/>
    </row>
    <row r="18" spans="2:7">
      <c r="B18" s="14">
        <v>5100805</v>
      </c>
      <c r="C18" s="2" t="s">
        <v>9</v>
      </c>
      <c r="D18" s="99">
        <v>10431</v>
      </c>
      <c r="E18" s="99">
        <v>25</v>
      </c>
      <c r="F18" s="38">
        <v>2.3967021378583069</v>
      </c>
      <c r="G18" s="22"/>
    </row>
    <row r="19" spans="2:7">
      <c r="B19" s="14">
        <v>5101001</v>
      </c>
      <c r="C19" s="2" t="s">
        <v>10</v>
      </c>
      <c r="D19" s="99">
        <v>3064</v>
      </c>
      <c r="E19" s="99">
        <v>13</v>
      </c>
      <c r="F19" s="38">
        <v>4.242819843342037</v>
      </c>
      <c r="G19" s="22"/>
    </row>
    <row r="20" spans="2:7">
      <c r="B20" s="14">
        <v>5101209</v>
      </c>
      <c r="C20" s="2" t="s">
        <v>11</v>
      </c>
      <c r="D20" s="99">
        <v>909</v>
      </c>
      <c r="E20" s="99">
        <v>0</v>
      </c>
      <c r="F20" s="38">
        <v>0</v>
      </c>
      <c r="G20" s="22"/>
    </row>
    <row r="21" spans="2:7">
      <c r="B21" s="14">
        <v>5101258</v>
      </c>
      <c r="C21" s="2" t="s">
        <v>12</v>
      </c>
      <c r="D21" s="99">
        <v>17078</v>
      </c>
      <c r="E21" s="99">
        <v>16</v>
      </c>
      <c r="F21" s="38">
        <v>0.93687785454971317</v>
      </c>
      <c r="G21" s="22"/>
    </row>
    <row r="22" spans="2:7">
      <c r="B22" s="14">
        <v>5101308</v>
      </c>
      <c r="C22" s="2" t="s">
        <v>13</v>
      </c>
      <c r="D22" s="99">
        <v>9399</v>
      </c>
      <c r="E22" s="99">
        <v>15</v>
      </c>
      <c r="F22" s="38">
        <v>1.5959144589849983</v>
      </c>
      <c r="G22" s="22"/>
    </row>
    <row r="23" spans="2:7">
      <c r="B23" s="14">
        <v>5101407</v>
      </c>
      <c r="C23" s="2" t="s">
        <v>14</v>
      </c>
      <c r="D23" s="99">
        <v>23067</v>
      </c>
      <c r="E23" s="99">
        <v>40</v>
      </c>
      <c r="F23" s="38">
        <v>1.7340789872978715</v>
      </c>
      <c r="G23" s="22"/>
    </row>
    <row r="24" spans="2:7">
      <c r="B24" s="14">
        <v>5101605</v>
      </c>
      <c r="C24" s="2" t="s">
        <v>15</v>
      </c>
      <c r="D24" s="99">
        <v>8165</v>
      </c>
      <c r="E24" s="99">
        <v>1</v>
      </c>
      <c r="F24" s="38">
        <v>0.12247397428046539</v>
      </c>
      <c r="G24" s="22"/>
    </row>
    <row r="25" spans="2:7">
      <c r="B25" s="14">
        <v>5101704</v>
      </c>
      <c r="C25" s="2" t="s">
        <v>16</v>
      </c>
      <c r="D25" s="99">
        <v>35642</v>
      </c>
      <c r="E25" s="99">
        <v>61</v>
      </c>
      <c r="F25" s="38">
        <v>1.71146400314236</v>
      </c>
      <c r="G25" s="22"/>
    </row>
    <row r="26" spans="2:7">
      <c r="B26" s="14">
        <v>5101803</v>
      </c>
      <c r="C26" s="2" t="s">
        <v>17</v>
      </c>
      <c r="D26" s="99">
        <v>61702</v>
      </c>
      <c r="E26" s="99">
        <v>184</v>
      </c>
      <c r="F26" s="38">
        <v>2.9820751353278663</v>
      </c>
      <c r="G26" s="22"/>
    </row>
    <row r="27" spans="2:7">
      <c r="B27" s="14">
        <v>5101852</v>
      </c>
      <c r="C27" s="2" t="s">
        <v>18</v>
      </c>
      <c r="D27" s="99">
        <v>6830</v>
      </c>
      <c r="E27" s="99">
        <v>5</v>
      </c>
      <c r="F27" s="38">
        <v>0.7320644216691069</v>
      </c>
      <c r="G27" s="22"/>
    </row>
    <row r="28" spans="2:7">
      <c r="B28" s="14">
        <v>5101902</v>
      </c>
      <c r="C28" s="2" t="s">
        <v>19</v>
      </c>
      <c r="D28" s="99">
        <v>20571</v>
      </c>
      <c r="E28" s="99">
        <v>18</v>
      </c>
      <c r="F28" s="38">
        <v>0.87501822954644892</v>
      </c>
      <c r="G28" s="22"/>
    </row>
    <row r="29" spans="2:7">
      <c r="B29" s="14">
        <v>5102504</v>
      </c>
      <c r="C29" s="2" t="s">
        <v>20</v>
      </c>
      <c r="D29" s="99">
        <v>95339</v>
      </c>
      <c r="E29" s="99">
        <v>316</v>
      </c>
      <c r="F29" s="38">
        <v>3.3144882996465248</v>
      </c>
      <c r="G29" s="22"/>
    </row>
    <row r="30" spans="2:7">
      <c r="B30" s="14">
        <v>5102603</v>
      </c>
      <c r="C30" s="2" t="s">
        <v>21</v>
      </c>
      <c r="D30" s="99">
        <v>16223</v>
      </c>
      <c r="E30" s="99">
        <v>4</v>
      </c>
      <c r="F30" s="38">
        <v>0.24656352092707887</v>
      </c>
      <c r="G30" s="22"/>
    </row>
    <row r="31" spans="2:7">
      <c r="B31" s="14">
        <v>5102637</v>
      </c>
      <c r="C31" s="2" t="s">
        <v>22</v>
      </c>
      <c r="D31" s="99">
        <v>36917</v>
      </c>
      <c r="E31" s="99">
        <v>57</v>
      </c>
      <c r="F31" s="38">
        <v>1.5440041173443129</v>
      </c>
      <c r="G31" s="22"/>
    </row>
    <row r="32" spans="2:7">
      <c r="B32" s="14">
        <v>5102678</v>
      </c>
      <c r="C32" s="2" t="s">
        <v>23</v>
      </c>
      <c r="D32" s="99">
        <v>44033</v>
      </c>
      <c r="E32" s="99">
        <v>45</v>
      </c>
      <c r="F32" s="38">
        <v>1.0219608021256785</v>
      </c>
      <c r="G32" s="22"/>
    </row>
    <row r="33" spans="2:7">
      <c r="B33" s="14">
        <v>5102686</v>
      </c>
      <c r="C33" s="2" t="s">
        <v>665</v>
      </c>
      <c r="D33" s="99">
        <v>7245</v>
      </c>
      <c r="E33" s="99">
        <v>10</v>
      </c>
      <c r="F33" s="38">
        <v>1.3802622498274673</v>
      </c>
      <c r="G33" s="22"/>
    </row>
    <row r="34" spans="2:7">
      <c r="B34" s="14">
        <v>5102694</v>
      </c>
      <c r="C34" s="2" t="s">
        <v>25</v>
      </c>
      <c r="D34" s="99">
        <v>4711</v>
      </c>
      <c r="E34" s="99">
        <v>1</v>
      </c>
      <c r="F34" s="38">
        <v>0.21226915729144555</v>
      </c>
      <c r="G34" s="22"/>
    </row>
    <row r="35" spans="2:7">
      <c r="B35" s="14">
        <v>5102702</v>
      </c>
      <c r="C35" s="2" t="s">
        <v>26</v>
      </c>
      <c r="D35" s="99">
        <v>22101</v>
      </c>
      <c r="E35" s="99">
        <v>40</v>
      </c>
      <c r="F35" s="38">
        <v>1.8098728564318358</v>
      </c>
      <c r="G35" s="22"/>
    </row>
    <row r="36" spans="2:7">
      <c r="B36" s="14">
        <v>5102793</v>
      </c>
      <c r="C36" s="2" t="s">
        <v>27</v>
      </c>
      <c r="D36" s="99">
        <v>10094</v>
      </c>
      <c r="E36" s="99">
        <v>6</v>
      </c>
      <c r="F36" s="38">
        <v>0.59441252229046959</v>
      </c>
      <c r="G36" s="22"/>
    </row>
    <row r="37" spans="2:7">
      <c r="B37" s="14">
        <v>5102850</v>
      </c>
      <c r="C37" s="2" t="s">
        <v>28</v>
      </c>
      <c r="D37" s="99">
        <v>8782</v>
      </c>
      <c r="E37" s="99">
        <v>6</v>
      </c>
      <c r="F37" s="38">
        <v>0.68321566841266224</v>
      </c>
      <c r="G37" s="22"/>
    </row>
    <row r="38" spans="2:7">
      <c r="B38" s="14">
        <v>5103007</v>
      </c>
      <c r="C38" s="2" t="s">
        <v>29</v>
      </c>
      <c r="D38" s="99">
        <v>22521</v>
      </c>
      <c r="E38" s="99">
        <v>29</v>
      </c>
      <c r="F38" s="38">
        <v>1.2876870476444209</v>
      </c>
      <c r="G38" s="22"/>
    </row>
    <row r="39" spans="2:7">
      <c r="B39" s="14">
        <v>5103056</v>
      </c>
      <c r="C39" s="2" t="s">
        <v>30</v>
      </c>
      <c r="D39" s="99">
        <v>12338</v>
      </c>
      <c r="E39" s="99">
        <v>15</v>
      </c>
      <c r="F39" s="38">
        <v>1.2157562003566218</v>
      </c>
      <c r="G39" s="22"/>
    </row>
    <row r="40" spans="2:7">
      <c r="B40" s="14">
        <v>5103106</v>
      </c>
      <c r="C40" s="2" t="s">
        <v>31</v>
      </c>
      <c r="D40" s="99">
        <v>5716</v>
      </c>
      <c r="E40" s="99">
        <v>27</v>
      </c>
      <c r="F40" s="38">
        <v>4.7235829251224635</v>
      </c>
      <c r="G40" s="22"/>
    </row>
    <row r="41" spans="2:7">
      <c r="B41" s="14">
        <v>5103205</v>
      </c>
      <c r="C41" s="2" t="s">
        <v>32</v>
      </c>
      <c r="D41" s="99">
        <v>33855</v>
      </c>
      <c r="E41" s="99">
        <v>35</v>
      </c>
      <c r="F41" s="38">
        <v>1.0338207059518536</v>
      </c>
      <c r="G41" s="22"/>
    </row>
    <row r="42" spans="2:7">
      <c r="B42" s="14">
        <v>5103254</v>
      </c>
      <c r="C42" s="2" t="s">
        <v>33</v>
      </c>
      <c r="D42" s="99">
        <v>41117</v>
      </c>
      <c r="E42" s="99">
        <v>21</v>
      </c>
      <c r="F42" s="38">
        <v>0.51073765109322178</v>
      </c>
      <c r="G42" s="22"/>
    </row>
    <row r="43" spans="2:7">
      <c r="B43" s="14">
        <v>5103304</v>
      </c>
      <c r="C43" s="2" t="s">
        <v>34</v>
      </c>
      <c r="D43" s="99">
        <v>21249</v>
      </c>
      <c r="E43" s="99">
        <v>30</v>
      </c>
      <c r="F43" s="38">
        <v>1.4118311449950587</v>
      </c>
      <c r="G43" s="22"/>
    </row>
    <row r="44" spans="2:7">
      <c r="B44" s="14">
        <v>5103353</v>
      </c>
      <c r="C44" s="2" t="s">
        <v>35</v>
      </c>
      <c r="D44" s="99">
        <v>32076</v>
      </c>
      <c r="E44" s="99">
        <v>44</v>
      </c>
      <c r="F44" s="38">
        <v>1.371742112482853</v>
      </c>
      <c r="G44" s="22"/>
    </row>
    <row r="45" spans="2:7">
      <c r="B45" s="14">
        <v>5103361</v>
      </c>
      <c r="C45" s="2" t="s">
        <v>666</v>
      </c>
      <c r="D45" s="99">
        <v>4163</v>
      </c>
      <c r="E45" s="99">
        <v>3</v>
      </c>
      <c r="F45" s="38">
        <v>0.72063415805909203</v>
      </c>
      <c r="G45" s="22"/>
    </row>
    <row r="46" spans="2:7">
      <c r="B46" s="14">
        <v>5103379</v>
      </c>
      <c r="C46" s="2" t="s">
        <v>37</v>
      </c>
      <c r="D46" s="99">
        <v>20717</v>
      </c>
      <c r="E46" s="99">
        <v>7</v>
      </c>
      <c r="F46" s="38">
        <v>0.33788675966597481</v>
      </c>
      <c r="G46" s="22"/>
    </row>
    <row r="47" spans="2:7">
      <c r="B47" s="14">
        <v>5103403</v>
      </c>
      <c r="C47" s="2" t="s">
        <v>38</v>
      </c>
      <c r="D47" s="99">
        <v>623614</v>
      </c>
      <c r="E47" s="99">
        <v>1463</v>
      </c>
      <c r="F47" s="38">
        <v>2.3460024951332072</v>
      </c>
      <c r="G47" s="22"/>
    </row>
    <row r="48" spans="2:7">
      <c r="B48" s="14">
        <v>5103437</v>
      </c>
      <c r="C48" s="2" t="s">
        <v>667</v>
      </c>
      <c r="D48" s="99">
        <v>5267</v>
      </c>
      <c r="E48" s="99">
        <v>5</v>
      </c>
      <c r="F48" s="38">
        <v>0.94930700588570338</v>
      </c>
      <c r="G48" s="22"/>
    </row>
    <row r="49" spans="2:7">
      <c r="B49" s="14">
        <v>5103452</v>
      </c>
      <c r="C49" s="2" t="s">
        <v>40</v>
      </c>
      <c r="D49" s="99">
        <v>9626</v>
      </c>
      <c r="E49" s="99">
        <v>3</v>
      </c>
      <c r="F49" s="38">
        <v>0.31165593185123625</v>
      </c>
      <c r="G49" s="22"/>
    </row>
    <row r="50" spans="2:7">
      <c r="B50" s="14">
        <v>5103502</v>
      </c>
      <c r="C50" s="2" t="s">
        <v>41</v>
      </c>
      <c r="D50" s="99">
        <v>22311</v>
      </c>
      <c r="E50" s="99">
        <v>29</v>
      </c>
      <c r="F50" s="38">
        <v>1.2998072699565237</v>
      </c>
      <c r="G50" s="22"/>
    </row>
    <row r="51" spans="2:7">
      <c r="B51" s="14">
        <v>5103601</v>
      </c>
      <c r="C51" s="2" t="s">
        <v>42</v>
      </c>
      <c r="D51" s="99">
        <v>8087</v>
      </c>
      <c r="E51" s="99">
        <v>7</v>
      </c>
      <c r="F51" s="38">
        <v>0.86558674415728953</v>
      </c>
      <c r="G51" s="22"/>
    </row>
    <row r="52" spans="2:7">
      <c r="B52" s="14">
        <v>5103700</v>
      </c>
      <c r="C52" s="2" t="s">
        <v>43</v>
      </c>
      <c r="D52" s="99">
        <v>14847</v>
      </c>
      <c r="E52" s="99">
        <v>15</v>
      </c>
      <c r="F52" s="38">
        <v>1.0103051121438675</v>
      </c>
      <c r="G52" s="22"/>
    </row>
    <row r="53" spans="2:7">
      <c r="B53" s="14">
        <v>5103809</v>
      </c>
      <c r="C53" s="2" t="s">
        <v>668</v>
      </c>
      <c r="D53" s="99">
        <v>3411</v>
      </c>
      <c r="E53" s="99">
        <v>0</v>
      </c>
      <c r="F53" s="38">
        <v>0</v>
      </c>
      <c r="G53" s="22"/>
    </row>
    <row r="54" spans="2:7">
      <c r="B54" s="14">
        <v>5103858</v>
      </c>
      <c r="C54" s="2" t="s">
        <v>45</v>
      </c>
      <c r="D54" s="99">
        <v>7913</v>
      </c>
      <c r="E54" s="99">
        <v>5</v>
      </c>
      <c r="F54" s="38">
        <v>0.63187160369013018</v>
      </c>
      <c r="G54" s="22"/>
    </row>
    <row r="55" spans="2:7">
      <c r="B55" s="14">
        <v>5103908</v>
      </c>
      <c r="C55" s="2" t="s">
        <v>46</v>
      </c>
      <c r="D55" s="99">
        <v>5726</v>
      </c>
      <c r="E55" s="99">
        <v>8</v>
      </c>
      <c r="F55" s="38">
        <v>1.3971358714634998</v>
      </c>
      <c r="G55" s="22"/>
    </row>
    <row r="56" spans="2:7">
      <c r="B56" s="14">
        <v>5103957</v>
      </c>
      <c r="C56" s="2" t="s">
        <v>47</v>
      </c>
      <c r="D56" s="99">
        <v>2990</v>
      </c>
      <c r="E56" s="99">
        <v>4</v>
      </c>
      <c r="F56" s="38">
        <v>1.3377926421404682</v>
      </c>
      <c r="G56" s="22"/>
    </row>
    <row r="57" spans="2:7">
      <c r="B57" s="14">
        <v>5104104</v>
      </c>
      <c r="C57" s="2" t="s">
        <v>48</v>
      </c>
      <c r="D57" s="99">
        <v>36439</v>
      </c>
      <c r="E57" s="99">
        <v>58</v>
      </c>
      <c r="F57" s="38">
        <v>1.5917011992645242</v>
      </c>
      <c r="G57" s="22"/>
    </row>
    <row r="58" spans="2:7">
      <c r="B58" s="14">
        <v>5104203</v>
      </c>
      <c r="C58" s="2" t="s">
        <v>49</v>
      </c>
      <c r="D58" s="99">
        <v>15740</v>
      </c>
      <c r="E58" s="99">
        <v>44</v>
      </c>
      <c r="F58" s="38">
        <v>2.7954256670902162</v>
      </c>
      <c r="G58" s="22"/>
    </row>
    <row r="59" spans="2:7">
      <c r="B59" s="14">
        <v>5104500</v>
      </c>
      <c r="C59" s="2" t="s">
        <v>50</v>
      </c>
      <c r="D59" s="99">
        <v>2806</v>
      </c>
      <c r="E59" s="99">
        <v>1</v>
      </c>
      <c r="F59" s="38">
        <v>0.35637918745545261</v>
      </c>
      <c r="G59" s="22"/>
    </row>
    <row r="60" spans="2:7">
      <c r="B60" s="14">
        <v>5104526</v>
      </c>
      <c r="C60" s="2" t="s">
        <v>669</v>
      </c>
      <c r="D60" s="99">
        <v>8182</v>
      </c>
      <c r="E60" s="99">
        <v>5</v>
      </c>
      <c r="F60" s="38">
        <v>0.61109753116597409</v>
      </c>
      <c r="G60" s="22"/>
    </row>
    <row r="61" spans="2:7">
      <c r="B61" s="14">
        <v>5104542</v>
      </c>
      <c r="C61" s="2" t="s">
        <v>52</v>
      </c>
      <c r="D61" s="99">
        <v>7030</v>
      </c>
      <c r="E61" s="99">
        <v>5</v>
      </c>
      <c r="F61" s="38">
        <v>0.71123755334281658</v>
      </c>
      <c r="G61" s="22"/>
    </row>
    <row r="62" spans="2:7">
      <c r="B62" s="14">
        <v>5104559</v>
      </c>
      <c r="C62" s="2" t="s">
        <v>53</v>
      </c>
      <c r="D62" s="99">
        <v>3609</v>
      </c>
      <c r="E62" s="99">
        <v>4</v>
      </c>
      <c r="F62" s="38">
        <v>1.1083402604599613</v>
      </c>
      <c r="G62" s="22"/>
    </row>
    <row r="63" spans="2:7">
      <c r="B63" s="14">
        <v>5104609</v>
      </c>
      <c r="C63" s="2" t="s">
        <v>54</v>
      </c>
      <c r="D63" s="99">
        <v>13727</v>
      </c>
      <c r="E63" s="99">
        <v>20</v>
      </c>
      <c r="F63" s="38">
        <v>1.4569825890580608</v>
      </c>
      <c r="G63" s="22"/>
    </row>
    <row r="64" spans="2:7">
      <c r="B64" s="14">
        <v>5104807</v>
      </c>
      <c r="C64" s="2" t="s">
        <v>55</v>
      </c>
      <c r="D64" s="99">
        <v>27696</v>
      </c>
      <c r="E64" s="99">
        <v>124</v>
      </c>
      <c r="F64" s="38">
        <v>4.4771808203350663</v>
      </c>
      <c r="G64" s="22"/>
    </row>
    <row r="65" spans="2:7">
      <c r="B65" s="14">
        <v>5104906</v>
      </c>
      <c r="C65" s="2" t="s">
        <v>56</v>
      </c>
      <c r="D65" s="99">
        <v>8420</v>
      </c>
      <c r="E65" s="99">
        <v>3</v>
      </c>
      <c r="F65" s="38">
        <v>0.35629453681710216</v>
      </c>
      <c r="G65" s="22"/>
    </row>
    <row r="66" spans="2:7">
      <c r="B66" s="14">
        <v>5105002</v>
      </c>
      <c r="C66" s="2" t="s">
        <v>57</v>
      </c>
      <c r="D66" s="99">
        <v>8377</v>
      </c>
      <c r="E66" s="99">
        <v>8</v>
      </c>
      <c r="F66" s="38">
        <v>0.95499582189327914</v>
      </c>
      <c r="G66" s="22"/>
    </row>
    <row r="67" spans="2:7">
      <c r="B67" s="14">
        <v>5105101</v>
      </c>
      <c r="C67" s="2" t="s">
        <v>58</v>
      </c>
      <c r="D67" s="99">
        <v>35275</v>
      </c>
      <c r="E67" s="99">
        <v>23</v>
      </c>
      <c r="F67" s="38">
        <v>0.65201984408221125</v>
      </c>
      <c r="G67" s="22"/>
    </row>
    <row r="68" spans="2:7">
      <c r="B68" s="14">
        <v>5105150</v>
      </c>
      <c r="C68" s="2" t="s">
        <v>59</v>
      </c>
      <c r="D68" s="99">
        <v>41190</v>
      </c>
      <c r="E68" s="99">
        <v>59</v>
      </c>
      <c r="F68" s="38">
        <v>1.4323865015780528</v>
      </c>
      <c r="G68" s="22"/>
    </row>
    <row r="69" spans="2:7">
      <c r="B69" s="14">
        <v>5105176</v>
      </c>
      <c r="C69" s="2" t="s">
        <v>60</v>
      </c>
      <c r="D69" s="99">
        <v>16811</v>
      </c>
      <c r="E69" s="99">
        <v>6</v>
      </c>
      <c r="F69" s="38">
        <v>0.35690916661709599</v>
      </c>
      <c r="G69" s="22"/>
    </row>
    <row r="70" spans="2:7">
      <c r="B70" s="14">
        <v>5105200</v>
      </c>
      <c r="C70" s="2" t="s">
        <v>61</v>
      </c>
      <c r="D70" s="99">
        <v>11124</v>
      </c>
      <c r="E70" s="99">
        <v>17</v>
      </c>
      <c r="F70" s="38">
        <v>1.5282272563825963</v>
      </c>
      <c r="G70" s="22"/>
    </row>
    <row r="71" spans="2:7">
      <c r="B71" s="14">
        <v>5105234</v>
      </c>
      <c r="C71" s="2" t="s">
        <v>62</v>
      </c>
      <c r="D71" s="99">
        <v>6246</v>
      </c>
      <c r="E71" s="99">
        <v>9</v>
      </c>
      <c r="F71" s="38">
        <v>1.4409221902017291</v>
      </c>
      <c r="G71" s="22"/>
    </row>
    <row r="72" spans="2:7">
      <c r="B72" s="14">
        <v>5105259</v>
      </c>
      <c r="C72" s="2" t="s">
        <v>63</v>
      </c>
      <c r="D72" s="99">
        <v>69671</v>
      </c>
      <c r="E72" s="99">
        <v>151</v>
      </c>
      <c r="F72" s="38">
        <v>2.1673293048757736</v>
      </c>
      <c r="G72" s="22"/>
    </row>
    <row r="73" spans="2:7">
      <c r="B73" s="14">
        <v>5105309</v>
      </c>
      <c r="C73" s="2" t="s">
        <v>64</v>
      </c>
      <c r="D73" s="99">
        <v>2036</v>
      </c>
      <c r="E73" s="99">
        <v>1</v>
      </c>
      <c r="F73" s="38">
        <v>0.49115913555992136</v>
      </c>
      <c r="G73" s="22"/>
    </row>
    <row r="74" spans="2:7">
      <c r="B74" s="14">
        <v>5105580</v>
      </c>
      <c r="C74" s="2" t="s">
        <v>65</v>
      </c>
      <c r="D74" s="99">
        <v>10107</v>
      </c>
      <c r="E74" s="99">
        <v>24</v>
      </c>
      <c r="F74" s="38">
        <v>2.3745918670228554</v>
      </c>
      <c r="G74" s="22"/>
    </row>
    <row r="75" spans="2:7">
      <c r="B75" s="14">
        <v>5105606</v>
      </c>
      <c r="C75" s="2" t="s">
        <v>66</v>
      </c>
      <c r="D75" s="99">
        <v>17017</v>
      </c>
      <c r="E75" s="99">
        <v>55</v>
      </c>
      <c r="F75" s="38">
        <v>3.232062055591467</v>
      </c>
      <c r="G75" s="22"/>
    </row>
    <row r="76" spans="2:7">
      <c r="B76" s="14">
        <v>5105622</v>
      </c>
      <c r="C76" s="2" t="s">
        <v>67</v>
      </c>
      <c r="D76" s="99">
        <v>28135</v>
      </c>
      <c r="E76" s="99">
        <v>39</v>
      </c>
      <c r="F76" s="38">
        <v>1.3861738048693797</v>
      </c>
      <c r="G76" s="22"/>
    </row>
    <row r="77" spans="2:7">
      <c r="B77" s="14">
        <v>5105903</v>
      </c>
      <c r="C77" s="2" t="s">
        <v>68</v>
      </c>
      <c r="D77" s="99">
        <v>15332</v>
      </c>
      <c r="E77" s="99">
        <v>19</v>
      </c>
      <c r="F77" s="38">
        <v>1.2392381946256197</v>
      </c>
      <c r="G77" s="22"/>
    </row>
    <row r="78" spans="2:7">
      <c r="B78" s="14">
        <v>5106000</v>
      </c>
      <c r="C78" s="2" t="s">
        <v>69</v>
      </c>
      <c r="D78" s="99">
        <v>5858</v>
      </c>
      <c r="E78" s="99">
        <v>3</v>
      </c>
      <c r="F78" s="38">
        <v>0.51212017753499484</v>
      </c>
      <c r="G78" s="22"/>
    </row>
    <row r="79" spans="2:7">
      <c r="B79" s="14">
        <v>5106109</v>
      </c>
      <c r="C79" s="2" t="s">
        <v>70</v>
      </c>
      <c r="D79" s="99">
        <v>13093</v>
      </c>
      <c r="E79" s="99">
        <v>12</v>
      </c>
      <c r="F79" s="38">
        <v>0.91652027801115099</v>
      </c>
      <c r="G79" s="22"/>
    </row>
    <row r="80" spans="2:7">
      <c r="B80" s="14">
        <v>5106158</v>
      </c>
      <c r="C80" s="2" t="s">
        <v>71</v>
      </c>
      <c r="D80" s="99">
        <v>16052</v>
      </c>
      <c r="E80" s="99">
        <v>19</v>
      </c>
      <c r="F80" s="38">
        <v>1.1836531273361575</v>
      </c>
      <c r="G80" s="22"/>
    </row>
    <row r="81" spans="2:7">
      <c r="B81" s="14">
        <v>5106208</v>
      </c>
      <c r="C81" s="2" t="s">
        <v>72</v>
      </c>
      <c r="D81" s="99">
        <v>3656</v>
      </c>
      <c r="E81" s="99">
        <v>4</v>
      </c>
      <c r="F81" s="38">
        <v>1.0940919037199124</v>
      </c>
      <c r="G81" s="22"/>
    </row>
    <row r="82" spans="2:7">
      <c r="B82" s="14">
        <v>5106216</v>
      </c>
      <c r="C82" s="2" t="s">
        <v>73</v>
      </c>
      <c r="D82" s="99">
        <v>12876</v>
      </c>
      <c r="E82" s="99">
        <v>9</v>
      </c>
      <c r="F82" s="38">
        <v>0.69897483690587137</v>
      </c>
      <c r="G82" s="22"/>
    </row>
    <row r="83" spans="2:7">
      <c r="B83" s="14">
        <v>5108808</v>
      </c>
      <c r="C83" s="2" t="s">
        <v>670</v>
      </c>
      <c r="D83" s="99">
        <v>4407</v>
      </c>
      <c r="E83" s="99">
        <v>1</v>
      </c>
      <c r="F83" s="38">
        <v>0.2269117313365101</v>
      </c>
      <c r="G83" s="22"/>
    </row>
    <row r="84" spans="2:7">
      <c r="B84" s="14">
        <v>5106182</v>
      </c>
      <c r="C84" s="2" t="s">
        <v>75</v>
      </c>
      <c r="D84" s="99">
        <v>6861</v>
      </c>
      <c r="E84" s="99">
        <v>14</v>
      </c>
      <c r="F84" s="38">
        <v>2.0405188747995919</v>
      </c>
      <c r="G84" s="22"/>
    </row>
    <row r="85" spans="2:7">
      <c r="B85" s="14">
        <v>5108857</v>
      </c>
      <c r="C85" s="2" t="s">
        <v>76</v>
      </c>
      <c r="D85" s="99">
        <v>3332</v>
      </c>
      <c r="E85" s="99">
        <v>0</v>
      </c>
      <c r="F85" s="38">
        <v>0</v>
      </c>
      <c r="G85" s="22"/>
    </row>
    <row r="86" spans="2:7">
      <c r="B86" s="14">
        <v>5108907</v>
      </c>
      <c r="C86" s="2" t="s">
        <v>671</v>
      </c>
      <c r="D86" s="99">
        <v>9056</v>
      </c>
      <c r="E86" s="99">
        <v>4</v>
      </c>
      <c r="F86" s="38">
        <v>0.44169611307420492</v>
      </c>
      <c r="G86" s="22"/>
    </row>
    <row r="87" spans="2:7">
      <c r="B87" s="14">
        <v>5108956</v>
      </c>
      <c r="C87" s="2" t="s">
        <v>78</v>
      </c>
      <c r="D87" s="99">
        <v>9375</v>
      </c>
      <c r="E87" s="99">
        <v>9</v>
      </c>
      <c r="F87" s="38">
        <v>0.96000000000000008</v>
      </c>
      <c r="G87" s="22"/>
    </row>
    <row r="88" spans="2:7">
      <c r="B88" s="14">
        <v>5106224</v>
      </c>
      <c r="C88" s="2" t="s">
        <v>79</v>
      </c>
      <c r="D88" s="99">
        <v>48222</v>
      </c>
      <c r="E88" s="99">
        <v>97</v>
      </c>
      <c r="F88" s="38">
        <v>2.0115300070507236</v>
      </c>
      <c r="G88" s="22"/>
    </row>
    <row r="89" spans="2:7">
      <c r="B89" s="14">
        <v>5106174</v>
      </c>
      <c r="C89" s="2" t="s">
        <v>672</v>
      </c>
      <c r="D89" s="99">
        <v>4013</v>
      </c>
      <c r="E89" s="99">
        <v>3</v>
      </c>
      <c r="F89" s="38">
        <v>0.74757039621230992</v>
      </c>
      <c r="G89" s="22"/>
    </row>
    <row r="90" spans="2:7">
      <c r="B90" s="14">
        <v>5106232</v>
      </c>
      <c r="C90" s="2" t="s">
        <v>81</v>
      </c>
      <c r="D90" s="99">
        <v>20820</v>
      </c>
      <c r="E90" s="99">
        <v>48</v>
      </c>
      <c r="F90" s="38">
        <v>2.3054755043227666</v>
      </c>
      <c r="G90" s="22"/>
    </row>
    <row r="91" spans="2:7">
      <c r="B91" s="14">
        <v>5106190</v>
      </c>
      <c r="C91" s="2" t="s">
        <v>82</v>
      </c>
      <c r="D91" s="99">
        <v>3755</v>
      </c>
      <c r="E91" s="99">
        <v>5</v>
      </c>
      <c r="F91" s="38">
        <v>1.3315579227696406</v>
      </c>
      <c r="G91" s="22"/>
    </row>
    <row r="92" spans="2:7">
      <c r="B92" s="14">
        <v>5106240</v>
      </c>
      <c r="C92" s="2" t="s">
        <v>83</v>
      </c>
      <c r="D92" s="99">
        <v>12492</v>
      </c>
      <c r="E92" s="99">
        <v>14</v>
      </c>
      <c r="F92" s="38">
        <v>1.1207172590457894</v>
      </c>
      <c r="G92" s="22"/>
    </row>
    <row r="93" spans="2:7">
      <c r="B93" s="14">
        <v>5106257</v>
      </c>
      <c r="C93" s="2" t="s">
        <v>84</v>
      </c>
      <c r="D93" s="99">
        <v>21695</v>
      </c>
      <c r="E93" s="99">
        <v>66</v>
      </c>
      <c r="F93" s="38">
        <v>3.0421756165014981</v>
      </c>
      <c r="G93" s="22"/>
    </row>
    <row r="94" spans="2:7">
      <c r="B94" s="14">
        <v>5106273</v>
      </c>
      <c r="C94" s="2" t="s">
        <v>85</v>
      </c>
      <c r="D94" s="99">
        <v>4069</v>
      </c>
      <c r="E94" s="99">
        <v>2</v>
      </c>
      <c r="F94" s="38">
        <v>0.49152125829442117</v>
      </c>
      <c r="G94" s="22"/>
    </row>
    <row r="95" spans="2:7">
      <c r="B95" s="14">
        <v>5106265</v>
      </c>
      <c r="C95" s="2" t="s">
        <v>86</v>
      </c>
      <c r="D95" s="99">
        <v>9545</v>
      </c>
      <c r="E95" s="99">
        <v>3</v>
      </c>
      <c r="F95" s="38">
        <v>0.31430068098480879</v>
      </c>
      <c r="G95" s="22"/>
    </row>
    <row r="96" spans="2:7">
      <c r="B96" s="14">
        <v>5106315</v>
      </c>
      <c r="C96" s="2" t="s">
        <v>87</v>
      </c>
      <c r="D96" s="99">
        <v>2769</v>
      </c>
      <c r="E96" s="99">
        <v>3</v>
      </c>
      <c r="F96" s="38">
        <v>1.0834236186348862</v>
      </c>
      <c r="G96" s="22"/>
    </row>
    <row r="97" spans="2:7">
      <c r="B97" s="14">
        <v>5106281</v>
      </c>
      <c r="C97" s="2" t="s">
        <v>88</v>
      </c>
      <c r="D97" s="99">
        <v>4837</v>
      </c>
      <c r="E97" s="99">
        <v>9</v>
      </c>
      <c r="F97" s="38">
        <v>1.8606574322927434</v>
      </c>
      <c r="G97" s="22"/>
    </row>
    <row r="98" spans="2:7">
      <c r="B98" s="14">
        <v>5106299</v>
      </c>
      <c r="C98" s="2" t="s">
        <v>89</v>
      </c>
      <c r="D98" s="99">
        <v>11291</v>
      </c>
      <c r="E98" s="99">
        <v>15</v>
      </c>
      <c r="F98" s="38">
        <v>1.3284917190682846</v>
      </c>
      <c r="G98" s="22"/>
    </row>
    <row r="99" spans="2:7">
      <c r="B99" s="14">
        <v>5106307</v>
      </c>
      <c r="C99" s="2" t="s">
        <v>90</v>
      </c>
      <c r="D99" s="99">
        <v>23250</v>
      </c>
      <c r="E99" s="99">
        <v>28</v>
      </c>
      <c r="F99" s="38">
        <v>1.2043010752688172</v>
      </c>
      <c r="G99" s="22"/>
    </row>
    <row r="100" spans="2:7">
      <c r="B100" s="14">
        <v>5106372</v>
      </c>
      <c r="C100" s="2" t="s">
        <v>91</v>
      </c>
      <c r="D100" s="99">
        <v>17547</v>
      </c>
      <c r="E100" s="99">
        <v>40</v>
      </c>
      <c r="F100" s="38">
        <v>2.2795919530404056</v>
      </c>
      <c r="G100" s="22"/>
    </row>
    <row r="101" spans="2:7">
      <c r="B101" s="14">
        <v>5106422</v>
      </c>
      <c r="C101" s="2" t="s">
        <v>92</v>
      </c>
      <c r="D101" s="99">
        <v>35695</v>
      </c>
      <c r="E101" s="99">
        <v>85</v>
      </c>
      <c r="F101" s="38">
        <v>2.3812858943829669</v>
      </c>
      <c r="G101" s="22"/>
    </row>
    <row r="102" spans="2:7">
      <c r="B102" s="14">
        <v>5106455</v>
      </c>
      <c r="C102" s="2" t="s">
        <v>673</v>
      </c>
      <c r="D102" s="99">
        <v>2637</v>
      </c>
      <c r="E102" s="99">
        <v>3</v>
      </c>
      <c r="F102" s="38">
        <v>1.1376564277588168</v>
      </c>
      <c r="G102" s="22"/>
    </row>
    <row r="103" spans="2:7">
      <c r="B103" s="14">
        <v>5106505</v>
      </c>
      <c r="C103" s="2" t="s">
        <v>94</v>
      </c>
      <c r="D103" s="99">
        <v>33386</v>
      </c>
      <c r="E103" s="99">
        <v>66</v>
      </c>
      <c r="F103" s="38">
        <v>1.9768765350745821</v>
      </c>
      <c r="G103" s="22"/>
    </row>
    <row r="104" spans="2:7">
      <c r="B104" s="14">
        <v>5106653</v>
      </c>
      <c r="C104" s="2" t="s">
        <v>674</v>
      </c>
      <c r="D104" s="99">
        <v>6972</v>
      </c>
      <c r="E104" s="99">
        <v>16</v>
      </c>
      <c r="F104" s="38">
        <v>2.2948938611589211</v>
      </c>
      <c r="G104" s="22"/>
    </row>
    <row r="105" spans="2:7">
      <c r="B105" s="14">
        <v>5106703</v>
      </c>
      <c r="C105" s="2" t="s">
        <v>96</v>
      </c>
      <c r="D105" s="99">
        <v>1525</v>
      </c>
      <c r="E105" s="99">
        <v>7</v>
      </c>
      <c r="F105" s="38">
        <v>4.5901639344262293</v>
      </c>
      <c r="G105" s="22"/>
    </row>
    <row r="106" spans="2:7">
      <c r="B106" s="14">
        <v>5106752</v>
      </c>
      <c r="C106" s="2" t="s">
        <v>97</v>
      </c>
      <c r="D106" s="99">
        <v>46105</v>
      </c>
      <c r="E106" s="99">
        <v>81</v>
      </c>
      <c r="F106" s="38">
        <v>1.7568593428044681</v>
      </c>
      <c r="G106" s="22"/>
    </row>
    <row r="107" spans="2:7">
      <c r="B107" s="14">
        <v>5106778</v>
      </c>
      <c r="C107" s="2" t="s">
        <v>98</v>
      </c>
      <c r="D107" s="99">
        <v>12849</v>
      </c>
      <c r="E107" s="99">
        <v>18</v>
      </c>
      <c r="F107" s="38">
        <v>1.4008872285780996</v>
      </c>
      <c r="G107" s="22"/>
    </row>
    <row r="108" spans="2:7">
      <c r="B108" s="14">
        <v>5106802</v>
      </c>
      <c r="C108" s="2" t="s">
        <v>99</v>
      </c>
      <c r="D108" s="99">
        <v>5344</v>
      </c>
      <c r="E108" s="99">
        <v>6</v>
      </c>
      <c r="F108" s="38">
        <v>1.1227544910179641</v>
      </c>
      <c r="G108" s="22"/>
    </row>
    <row r="109" spans="2:7">
      <c r="B109" s="14">
        <v>5106828</v>
      </c>
      <c r="C109" s="2" t="s">
        <v>100</v>
      </c>
      <c r="D109" s="99">
        <v>12176</v>
      </c>
      <c r="E109" s="99">
        <v>30</v>
      </c>
      <c r="F109" s="38">
        <v>2.4638633377135348</v>
      </c>
      <c r="G109" s="22"/>
    </row>
    <row r="110" spans="2:7">
      <c r="B110" s="14">
        <v>5106851</v>
      </c>
      <c r="C110" s="2" t="s">
        <v>675</v>
      </c>
      <c r="D110" s="99">
        <v>2794</v>
      </c>
      <c r="E110" s="99">
        <v>2</v>
      </c>
      <c r="F110" s="38">
        <v>0.71581961345740874</v>
      </c>
      <c r="G110" s="22"/>
    </row>
    <row r="111" spans="2:7">
      <c r="B111" s="14">
        <v>5107008</v>
      </c>
      <c r="C111" s="2" t="s">
        <v>102</v>
      </c>
      <c r="D111" s="99">
        <v>15936</v>
      </c>
      <c r="E111" s="99">
        <v>10</v>
      </c>
      <c r="F111" s="38">
        <v>0.6275100401606426</v>
      </c>
      <c r="G111" s="22"/>
    </row>
    <row r="112" spans="2:7">
      <c r="B112" s="14">
        <v>5107040</v>
      </c>
      <c r="C112" s="2" t="s">
        <v>103</v>
      </c>
      <c r="D112" s="99">
        <v>63876</v>
      </c>
      <c r="E112" s="99">
        <v>102</v>
      </c>
      <c r="F112" s="38">
        <v>1.5968438850272402</v>
      </c>
      <c r="G112" s="22"/>
    </row>
    <row r="113" spans="2:7">
      <c r="B113" s="14">
        <v>5107065</v>
      </c>
      <c r="C113" s="2" t="s">
        <v>104</v>
      </c>
      <c r="D113" s="99">
        <v>18386</v>
      </c>
      <c r="E113" s="99">
        <v>23</v>
      </c>
      <c r="F113" s="38">
        <v>1.2509518111606657</v>
      </c>
      <c r="G113" s="22"/>
    </row>
    <row r="114" spans="2:7">
      <c r="B114" s="14">
        <v>5107156</v>
      </c>
      <c r="C114" s="2" t="s">
        <v>676</v>
      </c>
      <c r="D114" s="99">
        <v>2754</v>
      </c>
      <c r="E114" s="99">
        <v>0</v>
      </c>
      <c r="F114" s="38">
        <v>0</v>
      </c>
      <c r="G114" s="22"/>
    </row>
    <row r="115" spans="2:7">
      <c r="B115" s="14">
        <v>5107180</v>
      </c>
      <c r="C115" s="2" t="s">
        <v>106</v>
      </c>
      <c r="D115" s="99">
        <v>10450</v>
      </c>
      <c r="E115" s="99">
        <v>10</v>
      </c>
      <c r="F115" s="38">
        <v>0.9569377990430622</v>
      </c>
      <c r="G115" s="22"/>
    </row>
    <row r="116" spans="2:7">
      <c r="B116" s="14">
        <v>5107198</v>
      </c>
      <c r="C116" s="2" t="s">
        <v>677</v>
      </c>
      <c r="D116" s="99">
        <v>2439</v>
      </c>
      <c r="E116" s="99">
        <v>0</v>
      </c>
      <c r="F116" s="38">
        <v>0</v>
      </c>
      <c r="G116" s="22"/>
    </row>
    <row r="117" spans="2:7">
      <c r="B117" s="14">
        <v>5107206</v>
      </c>
      <c r="C117" s="2" t="s">
        <v>108</v>
      </c>
      <c r="D117" s="99">
        <v>5147</v>
      </c>
      <c r="E117" s="99">
        <v>11</v>
      </c>
      <c r="F117" s="38">
        <v>2.1371672819117933</v>
      </c>
      <c r="G117" s="22"/>
    </row>
    <row r="118" spans="2:7">
      <c r="B118" s="14">
        <v>5107578</v>
      </c>
      <c r="C118" s="2" t="s">
        <v>109</v>
      </c>
      <c r="D118" s="99">
        <v>4069</v>
      </c>
      <c r="E118" s="99">
        <v>2</v>
      </c>
      <c r="F118" s="38">
        <v>0.49152125829442117</v>
      </c>
      <c r="G118" s="22"/>
    </row>
    <row r="119" spans="2:7">
      <c r="B119" s="14">
        <v>5107602</v>
      </c>
      <c r="C119" s="2" t="s">
        <v>110</v>
      </c>
      <c r="D119" s="99">
        <v>239613</v>
      </c>
      <c r="E119" s="99">
        <v>630</v>
      </c>
      <c r="F119" s="38">
        <v>2.6292396489339058</v>
      </c>
      <c r="G119" s="22"/>
    </row>
    <row r="120" spans="2:7">
      <c r="B120" s="14">
        <v>5107701</v>
      </c>
      <c r="C120" s="2" t="s">
        <v>111</v>
      </c>
      <c r="D120" s="99">
        <v>16999</v>
      </c>
      <c r="E120" s="99">
        <v>32</v>
      </c>
      <c r="F120" s="38">
        <v>1.8824636743337844</v>
      </c>
      <c r="G120" s="22"/>
    </row>
    <row r="121" spans="2:7">
      <c r="B121" s="14">
        <v>5107750</v>
      </c>
      <c r="C121" s="2" t="s">
        <v>112</v>
      </c>
      <c r="D121" s="99">
        <v>3226</v>
      </c>
      <c r="E121" s="99">
        <v>2</v>
      </c>
      <c r="F121" s="38">
        <v>0.61996280223186606</v>
      </c>
      <c r="G121" s="22"/>
    </row>
    <row r="122" spans="2:7">
      <c r="B122" s="14">
        <v>5107248</v>
      </c>
      <c r="C122" s="2" t="s">
        <v>678</v>
      </c>
      <c r="D122" s="99">
        <v>4600</v>
      </c>
      <c r="E122" s="99">
        <v>5</v>
      </c>
      <c r="F122" s="38">
        <v>1.0869565217391304</v>
      </c>
      <c r="G122" s="22"/>
    </row>
    <row r="123" spans="2:7">
      <c r="B123" s="14">
        <v>5107743</v>
      </c>
      <c r="C123" s="2" t="s">
        <v>114</v>
      </c>
      <c r="D123" s="99">
        <v>2700</v>
      </c>
      <c r="E123" s="99">
        <v>6</v>
      </c>
      <c r="F123" s="38">
        <v>2.2222222222222223</v>
      </c>
      <c r="G123" s="22"/>
    </row>
    <row r="124" spans="2:7">
      <c r="B124" s="14">
        <v>5107768</v>
      </c>
      <c r="C124" s="2" t="s">
        <v>679</v>
      </c>
      <c r="D124" s="99">
        <v>3602</v>
      </c>
      <c r="E124" s="99">
        <v>2</v>
      </c>
      <c r="F124" s="38">
        <v>0.55524708495280406</v>
      </c>
      <c r="G124" s="22"/>
    </row>
    <row r="125" spans="2:7">
      <c r="B125" s="14">
        <v>5107776</v>
      </c>
      <c r="C125" s="2" t="s">
        <v>116</v>
      </c>
      <c r="D125" s="99">
        <v>8547</v>
      </c>
      <c r="E125" s="99">
        <v>1</v>
      </c>
      <c r="F125" s="38">
        <v>0.117000117000117</v>
      </c>
      <c r="G125" s="22"/>
    </row>
    <row r="126" spans="2:7">
      <c r="B126" s="14">
        <v>5107263</v>
      </c>
      <c r="C126" s="2" t="s">
        <v>117</v>
      </c>
      <c r="D126" s="99">
        <v>3164</v>
      </c>
      <c r="E126" s="99">
        <v>0</v>
      </c>
      <c r="F126" s="38">
        <v>0</v>
      </c>
      <c r="G126" s="22"/>
    </row>
    <row r="127" spans="2:7">
      <c r="B127" s="14">
        <v>5107792</v>
      </c>
      <c r="C127" s="2" t="s">
        <v>118</v>
      </c>
      <c r="D127" s="99">
        <v>5459</v>
      </c>
      <c r="E127" s="99">
        <v>4</v>
      </c>
      <c r="F127" s="38">
        <v>0.73273493313793736</v>
      </c>
      <c r="G127" s="22"/>
    </row>
    <row r="128" spans="2:7">
      <c r="B128" s="14">
        <v>5107800</v>
      </c>
      <c r="C128" s="2" t="s">
        <v>119</v>
      </c>
      <c r="D128" s="99">
        <v>17188</v>
      </c>
      <c r="E128" s="99">
        <v>9</v>
      </c>
      <c r="F128" s="38">
        <v>0.52362113102164298</v>
      </c>
      <c r="G128" s="22"/>
    </row>
    <row r="129" spans="2:7">
      <c r="B129" s="14">
        <v>5107859</v>
      </c>
      <c r="C129" s="2" t="s">
        <v>120</v>
      </c>
      <c r="D129" s="99">
        <v>11934</v>
      </c>
      <c r="E129" s="99">
        <v>8</v>
      </c>
      <c r="F129" s="38">
        <v>0.67035361153008211</v>
      </c>
      <c r="G129" s="22"/>
    </row>
    <row r="130" spans="2:7">
      <c r="B130" s="14">
        <v>5107297</v>
      </c>
      <c r="C130" s="2" t="s">
        <v>121</v>
      </c>
      <c r="D130" s="99">
        <v>4102</v>
      </c>
      <c r="E130" s="99">
        <v>0</v>
      </c>
      <c r="F130" s="38">
        <v>0</v>
      </c>
      <c r="G130" s="22"/>
    </row>
    <row r="131" spans="2:7">
      <c r="B131" s="14">
        <v>5107305</v>
      </c>
      <c r="C131" s="2" t="s">
        <v>122</v>
      </c>
      <c r="D131" s="99">
        <v>21351</v>
      </c>
      <c r="E131" s="99">
        <v>17</v>
      </c>
      <c r="F131" s="38">
        <v>0.7962156339281532</v>
      </c>
      <c r="G131" s="22"/>
    </row>
    <row r="132" spans="2:7">
      <c r="B132" s="14">
        <v>5107354</v>
      </c>
      <c r="C132" s="2" t="s">
        <v>123</v>
      </c>
      <c r="D132" s="99">
        <v>5646</v>
      </c>
      <c r="E132" s="99">
        <v>4</v>
      </c>
      <c r="F132" s="38">
        <v>0.70846617074034712</v>
      </c>
      <c r="G132" s="22"/>
    </row>
    <row r="133" spans="2:7">
      <c r="B133" s="14">
        <v>5107107</v>
      </c>
      <c r="C133" s="2" t="s">
        <v>124</v>
      </c>
      <c r="D133" s="99">
        <v>18788</v>
      </c>
      <c r="E133" s="99">
        <v>17</v>
      </c>
      <c r="F133" s="38">
        <v>0.90483287204598684</v>
      </c>
      <c r="G133" s="22"/>
    </row>
    <row r="134" spans="2:7">
      <c r="B134" s="14">
        <v>5107404</v>
      </c>
      <c r="C134" s="2" t="s">
        <v>680</v>
      </c>
      <c r="D134" s="99">
        <v>4823</v>
      </c>
      <c r="E134" s="99">
        <v>4</v>
      </c>
      <c r="F134" s="38">
        <v>0.82935931992535772</v>
      </c>
      <c r="G134" s="22"/>
    </row>
    <row r="135" spans="2:7">
      <c r="B135" s="14">
        <v>5107875</v>
      </c>
      <c r="C135" s="2" t="s">
        <v>126</v>
      </c>
      <c r="D135" s="99">
        <v>27485</v>
      </c>
      <c r="E135" s="99">
        <v>97</v>
      </c>
      <c r="F135" s="38">
        <v>3.5291977442241222</v>
      </c>
      <c r="G135" s="22"/>
    </row>
    <row r="136" spans="2:7">
      <c r="B136" s="14">
        <v>5107883</v>
      </c>
      <c r="C136" s="2" t="s">
        <v>681</v>
      </c>
      <c r="D136" s="99">
        <v>1705</v>
      </c>
      <c r="E136" s="99">
        <v>0</v>
      </c>
      <c r="F136" s="38">
        <v>0</v>
      </c>
      <c r="G136" s="22"/>
    </row>
    <row r="137" spans="2:7">
      <c r="B137" s="14">
        <v>5107909</v>
      </c>
      <c r="C137" s="2" t="s">
        <v>128</v>
      </c>
      <c r="D137" s="99">
        <v>148960</v>
      </c>
      <c r="E137" s="99">
        <v>339</v>
      </c>
      <c r="F137" s="38">
        <v>2.2757787325456502</v>
      </c>
      <c r="G137" s="22"/>
    </row>
    <row r="138" spans="2:7">
      <c r="B138" s="14">
        <v>5107925</v>
      </c>
      <c r="C138" s="2" t="s">
        <v>129</v>
      </c>
      <c r="D138" s="99">
        <v>94941</v>
      </c>
      <c r="E138" s="99">
        <v>179</v>
      </c>
      <c r="F138" s="38">
        <v>1.8853814474252431</v>
      </c>
      <c r="G138" s="22"/>
    </row>
    <row r="139" spans="2:7">
      <c r="B139" s="14">
        <v>5107941</v>
      </c>
      <c r="C139" s="2" t="s">
        <v>130</v>
      </c>
      <c r="D139" s="99">
        <v>9357</v>
      </c>
      <c r="E139" s="99">
        <v>7</v>
      </c>
      <c r="F139" s="38">
        <v>0.74810302447365618</v>
      </c>
      <c r="G139" s="22"/>
    </row>
    <row r="140" spans="2:7">
      <c r="B140" s="14">
        <v>5107958</v>
      </c>
      <c r="C140" s="2" t="s">
        <v>131</v>
      </c>
      <c r="D140" s="99">
        <v>107631</v>
      </c>
      <c r="E140" s="99">
        <v>141</v>
      </c>
      <c r="F140" s="38">
        <v>1.3100314965019371</v>
      </c>
      <c r="G140" s="22"/>
    </row>
    <row r="141" spans="2:7">
      <c r="B141" s="14">
        <v>5108006</v>
      </c>
      <c r="C141" s="2" t="s">
        <v>132</v>
      </c>
      <c r="D141" s="99">
        <v>14380</v>
      </c>
      <c r="E141" s="99">
        <v>34</v>
      </c>
      <c r="F141" s="38">
        <v>2.364394993045897</v>
      </c>
      <c r="G141" s="22"/>
    </row>
    <row r="142" spans="2:7">
      <c r="B142" s="14">
        <v>5108055</v>
      </c>
      <c r="C142" s="2" t="s">
        <v>133</v>
      </c>
      <c r="D142" s="99">
        <v>9284</v>
      </c>
      <c r="E142" s="99">
        <v>2</v>
      </c>
      <c r="F142" s="38">
        <v>0.21542438604049979</v>
      </c>
      <c r="G142" s="22"/>
    </row>
    <row r="143" spans="2:7">
      <c r="B143" s="14">
        <v>5108105</v>
      </c>
      <c r="C143" s="2" t="s">
        <v>134</v>
      </c>
      <c r="D143" s="99">
        <v>3761</v>
      </c>
      <c r="E143" s="99">
        <v>1</v>
      </c>
      <c r="F143" s="38">
        <v>0.26588673225206066</v>
      </c>
      <c r="G143" s="22"/>
    </row>
    <row r="144" spans="2:7">
      <c r="B144" s="14">
        <v>5108204</v>
      </c>
      <c r="C144" s="2" t="s">
        <v>135</v>
      </c>
      <c r="D144" s="99">
        <v>3487</v>
      </c>
      <c r="E144" s="99">
        <v>10</v>
      </c>
      <c r="F144" s="38">
        <v>2.8677946659019216</v>
      </c>
      <c r="G144" s="22"/>
    </row>
    <row r="145" spans="2:7">
      <c r="B145" s="14">
        <v>5108303</v>
      </c>
      <c r="C145" s="2" t="s">
        <v>136</v>
      </c>
      <c r="D145" s="99">
        <v>3455</v>
      </c>
      <c r="E145" s="99">
        <v>5</v>
      </c>
      <c r="F145" s="38">
        <v>1.4471780028943559</v>
      </c>
      <c r="G145" s="22"/>
    </row>
    <row r="146" spans="2:7">
      <c r="B146" s="14">
        <v>5108352</v>
      </c>
      <c r="C146" s="2" t="s">
        <v>682</v>
      </c>
      <c r="D146" s="99">
        <v>3124</v>
      </c>
      <c r="E146" s="99">
        <v>0</v>
      </c>
      <c r="F146" s="38">
        <v>0</v>
      </c>
      <c r="G146" s="22"/>
    </row>
    <row r="147" spans="2:7">
      <c r="B147" s="14">
        <v>5108402</v>
      </c>
      <c r="C147" s="2" t="s">
        <v>138</v>
      </c>
      <c r="D147" s="99">
        <v>290383</v>
      </c>
      <c r="E147" s="99">
        <v>910</v>
      </c>
      <c r="F147" s="38">
        <v>3.1337922674536731</v>
      </c>
      <c r="G147" s="22"/>
    </row>
    <row r="148" spans="2:7">
      <c r="B148" s="14">
        <v>5108501</v>
      </c>
      <c r="C148" s="2" t="s">
        <v>139</v>
      </c>
      <c r="D148" s="99">
        <v>11731</v>
      </c>
      <c r="E148" s="99">
        <v>25</v>
      </c>
      <c r="F148" s="38">
        <v>2.1311056175944079</v>
      </c>
      <c r="G148" s="22"/>
    </row>
    <row r="149" spans="2:7">
      <c r="B149" s="14">
        <v>5105507</v>
      </c>
      <c r="C149" s="2" t="s">
        <v>140</v>
      </c>
      <c r="D149" s="99">
        <v>16412</v>
      </c>
      <c r="E149" s="99">
        <v>17</v>
      </c>
      <c r="F149" s="38">
        <v>1.0358274433341457</v>
      </c>
      <c r="G149" s="22"/>
    </row>
    <row r="150" spans="2:7">
      <c r="B150" s="16">
        <v>5108600</v>
      </c>
      <c r="C150" s="6" t="s">
        <v>141</v>
      </c>
      <c r="D150" s="100">
        <v>26946</v>
      </c>
      <c r="E150" s="100">
        <v>9</v>
      </c>
      <c r="F150" s="41">
        <v>0.33400133600534404</v>
      </c>
      <c r="G150" s="22"/>
    </row>
    <row r="151" spans="2:7">
      <c r="B151" t="s">
        <v>275</v>
      </c>
      <c r="G151" s="22"/>
    </row>
    <row r="153" spans="2:7">
      <c r="B153" s="17" t="s">
        <v>517</v>
      </c>
    </row>
    <row r="154" spans="2:7">
      <c r="B154" t="s">
        <v>518</v>
      </c>
    </row>
  </sheetData>
  <mergeCells count="1">
    <mergeCell ref="B1:F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rgb="FFFF0000"/>
  </sheetPr>
  <dimension ref="B1:I155"/>
  <sheetViews>
    <sheetView showGridLines="0" workbookViewId="0">
      <selection activeCell="J17" sqref="J17"/>
    </sheetView>
  </sheetViews>
  <sheetFormatPr defaultRowHeight="15"/>
  <cols>
    <col min="3" max="3" width="30" bestFit="1" customWidth="1"/>
    <col min="4" max="7" width="13.7109375" customWidth="1"/>
    <col min="8" max="8" width="16.140625" customWidth="1"/>
  </cols>
  <sheetData>
    <row r="1" spans="2:9">
      <c r="B1" s="631" t="s">
        <v>237</v>
      </c>
      <c r="C1" s="631"/>
      <c r="D1" s="631"/>
      <c r="E1" s="631"/>
      <c r="F1" s="631"/>
      <c r="G1" s="631"/>
      <c r="H1" s="631"/>
    </row>
    <row r="2" spans="2:9">
      <c r="B2" s="122"/>
      <c r="C2" s="122"/>
      <c r="D2" s="122"/>
      <c r="E2" s="122"/>
      <c r="F2" s="122"/>
      <c r="G2" s="122"/>
      <c r="H2" s="122"/>
    </row>
    <row r="3" spans="2:9">
      <c r="B3" s="20" t="s">
        <v>482</v>
      </c>
    </row>
    <row r="4" spans="2:9">
      <c r="B4" s="20" t="s">
        <v>632</v>
      </c>
    </row>
    <row r="5" spans="2:9">
      <c r="B5" s="103">
        <v>2021</v>
      </c>
    </row>
    <row r="6" spans="2:9">
      <c r="B6" s="102" t="s">
        <v>302</v>
      </c>
    </row>
    <row r="8" spans="2:9" ht="93.75" customHeight="1">
      <c r="B8" s="15" t="s">
        <v>186</v>
      </c>
      <c r="C8" s="1" t="s">
        <v>0</v>
      </c>
      <c r="D8" s="98" t="s">
        <v>600</v>
      </c>
      <c r="E8" s="45" t="s">
        <v>299</v>
      </c>
      <c r="F8" s="46" t="s">
        <v>300</v>
      </c>
      <c r="G8" s="46" t="s">
        <v>633</v>
      </c>
      <c r="H8" s="45" t="s">
        <v>624</v>
      </c>
    </row>
    <row r="9" spans="2:9">
      <c r="B9" s="52" t="s">
        <v>191</v>
      </c>
      <c r="C9" s="7" t="s">
        <v>192</v>
      </c>
      <c r="D9" s="93" t="s">
        <v>193</v>
      </c>
      <c r="E9" s="52" t="s">
        <v>194</v>
      </c>
      <c r="F9" s="52" t="s">
        <v>195</v>
      </c>
      <c r="G9" s="93" t="s">
        <v>285</v>
      </c>
      <c r="H9" s="52" t="s">
        <v>286</v>
      </c>
    </row>
    <row r="10" spans="2:9">
      <c r="B10" s="14">
        <v>5100102</v>
      </c>
      <c r="C10" s="2" t="s">
        <v>1</v>
      </c>
      <c r="D10" s="99">
        <v>5309</v>
      </c>
      <c r="E10" s="47">
        <v>1</v>
      </c>
      <c r="F10" s="49">
        <v>1</v>
      </c>
      <c r="G10" s="491">
        <v>2</v>
      </c>
      <c r="H10" s="38">
        <v>0.37671877943115467</v>
      </c>
      <c r="I10" s="22"/>
    </row>
    <row r="11" spans="2:9">
      <c r="B11" s="14">
        <v>5100201</v>
      </c>
      <c r="C11" s="2" t="s">
        <v>2</v>
      </c>
      <c r="D11" s="99">
        <v>26679</v>
      </c>
      <c r="E11" s="47">
        <v>7</v>
      </c>
      <c r="F11" s="49">
        <v>67</v>
      </c>
      <c r="G11" s="491">
        <v>74</v>
      </c>
      <c r="H11" s="38">
        <v>2.7737171558154352</v>
      </c>
      <c r="I11" s="22"/>
    </row>
    <row r="12" spans="2:9">
      <c r="B12" s="14">
        <v>5100250</v>
      </c>
      <c r="C12" s="2" t="s">
        <v>3</v>
      </c>
      <c r="D12" s="99">
        <v>52105</v>
      </c>
      <c r="E12" s="47">
        <v>7</v>
      </c>
      <c r="F12" s="49">
        <v>88</v>
      </c>
      <c r="G12" s="491">
        <v>95</v>
      </c>
      <c r="H12" s="38">
        <v>1.8232415315228865</v>
      </c>
      <c r="I12" s="22"/>
    </row>
    <row r="13" spans="2:9">
      <c r="B13" s="14">
        <v>5100300</v>
      </c>
      <c r="C13" s="2" t="s">
        <v>4</v>
      </c>
      <c r="D13" s="99">
        <v>19714</v>
      </c>
      <c r="E13" s="47">
        <v>0</v>
      </c>
      <c r="F13" s="49">
        <v>4</v>
      </c>
      <c r="G13" s="491">
        <v>4</v>
      </c>
      <c r="H13" s="38">
        <v>0.20290149132596125</v>
      </c>
      <c r="I13" s="22"/>
    </row>
    <row r="14" spans="2:9">
      <c r="B14" s="14">
        <v>5100359</v>
      </c>
      <c r="C14" s="2" t="s">
        <v>5</v>
      </c>
      <c r="D14" s="99">
        <v>7092</v>
      </c>
      <c r="E14" s="47">
        <v>0</v>
      </c>
      <c r="F14" s="49">
        <v>2</v>
      </c>
      <c r="G14" s="491">
        <v>2</v>
      </c>
      <c r="H14" s="38">
        <v>0.28200789622109423</v>
      </c>
      <c r="I14" s="22"/>
    </row>
    <row r="15" spans="2:9">
      <c r="B15" s="14">
        <v>5100409</v>
      </c>
      <c r="C15" s="2" t="s">
        <v>6</v>
      </c>
      <c r="D15" s="99">
        <v>12323</v>
      </c>
      <c r="E15" s="47">
        <v>0</v>
      </c>
      <c r="F15" s="49">
        <v>1</v>
      </c>
      <c r="G15" s="491">
        <v>1</v>
      </c>
      <c r="H15" s="38">
        <v>8.114907084313884E-2</v>
      </c>
      <c r="I15" s="22"/>
    </row>
    <row r="16" spans="2:9">
      <c r="B16" s="14">
        <v>5100508</v>
      </c>
      <c r="C16" s="2" t="s">
        <v>7</v>
      </c>
      <c r="D16" s="99">
        <v>11587</v>
      </c>
      <c r="E16" s="47">
        <v>0</v>
      </c>
      <c r="F16" s="49">
        <v>0</v>
      </c>
      <c r="G16" s="491">
        <v>0</v>
      </c>
      <c r="H16" s="38">
        <v>0</v>
      </c>
      <c r="I16" s="22"/>
    </row>
    <row r="17" spans="2:9">
      <c r="B17" s="14">
        <v>5100607</v>
      </c>
      <c r="C17" s="2" t="s">
        <v>8</v>
      </c>
      <c r="D17" s="99">
        <v>11413</v>
      </c>
      <c r="E17" s="47">
        <v>5</v>
      </c>
      <c r="F17" s="49">
        <v>0</v>
      </c>
      <c r="G17" s="491">
        <v>5</v>
      </c>
      <c r="H17" s="38">
        <v>0.43809690703583631</v>
      </c>
      <c r="I17" s="22"/>
    </row>
    <row r="18" spans="2:9">
      <c r="B18" s="14">
        <v>5100805</v>
      </c>
      <c r="C18" s="2" t="s">
        <v>9</v>
      </c>
      <c r="D18" s="99">
        <v>10431</v>
      </c>
      <c r="E18" s="47">
        <v>0</v>
      </c>
      <c r="F18" s="49">
        <v>29</v>
      </c>
      <c r="G18" s="491">
        <v>29</v>
      </c>
      <c r="H18" s="38">
        <v>2.7801744799156363</v>
      </c>
      <c r="I18" s="22"/>
    </row>
    <row r="19" spans="2:9">
      <c r="B19" s="14">
        <v>5101001</v>
      </c>
      <c r="C19" s="2" t="s">
        <v>10</v>
      </c>
      <c r="D19" s="99">
        <v>3064</v>
      </c>
      <c r="E19" s="47">
        <v>4</v>
      </c>
      <c r="F19" s="49">
        <v>1</v>
      </c>
      <c r="G19" s="491">
        <v>5</v>
      </c>
      <c r="H19" s="38">
        <v>1.6318537859007831</v>
      </c>
      <c r="I19" s="22"/>
    </row>
    <row r="20" spans="2:9">
      <c r="B20" s="14">
        <v>5101209</v>
      </c>
      <c r="C20" s="2" t="s">
        <v>11</v>
      </c>
      <c r="D20" s="99">
        <v>909</v>
      </c>
      <c r="E20" s="47">
        <v>0</v>
      </c>
      <c r="F20" s="49">
        <v>0</v>
      </c>
      <c r="G20" s="491">
        <v>0</v>
      </c>
      <c r="H20" s="38">
        <v>0</v>
      </c>
      <c r="I20" s="22"/>
    </row>
    <row r="21" spans="2:9">
      <c r="B21" s="14">
        <v>5101258</v>
      </c>
      <c r="C21" s="2" t="s">
        <v>12</v>
      </c>
      <c r="D21" s="99">
        <v>17078</v>
      </c>
      <c r="E21" s="47">
        <v>4</v>
      </c>
      <c r="F21" s="49">
        <v>22</v>
      </c>
      <c r="G21" s="491">
        <v>26</v>
      </c>
      <c r="H21" s="38">
        <v>1.5224265136432837</v>
      </c>
      <c r="I21" s="22"/>
    </row>
    <row r="22" spans="2:9">
      <c r="B22" s="14">
        <v>5101308</v>
      </c>
      <c r="C22" s="2" t="s">
        <v>13</v>
      </c>
      <c r="D22" s="99">
        <v>9399</v>
      </c>
      <c r="E22" s="47">
        <v>3</v>
      </c>
      <c r="F22" s="49">
        <v>0</v>
      </c>
      <c r="G22" s="491">
        <v>3</v>
      </c>
      <c r="H22" s="38">
        <v>0.31918289179699971</v>
      </c>
      <c r="I22" s="22"/>
    </row>
    <row r="23" spans="2:9">
      <c r="B23" s="14">
        <v>5101407</v>
      </c>
      <c r="C23" s="2" t="s">
        <v>14</v>
      </c>
      <c r="D23" s="99">
        <v>23067</v>
      </c>
      <c r="E23" s="47">
        <v>2</v>
      </c>
      <c r="F23" s="49">
        <v>26</v>
      </c>
      <c r="G23" s="491">
        <v>28</v>
      </c>
      <c r="H23" s="38">
        <v>1.2138552911085099</v>
      </c>
      <c r="I23" s="22"/>
    </row>
    <row r="24" spans="2:9">
      <c r="B24" s="14">
        <v>5101605</v>
      </c>
      <c r="C24" s="2" t="s">
        <v>15</v>
      </c>
      <c r="D24" s="99">
        <v>8165</v>
      </c>
      <c r="E24" s="47">
        <v>0</v>
      </c>
      <c r="F24" s="49">
        <v>0</v>
      </c>
      <c r="G24" s="491">
        <v>0</v>
      </c>
      <c r="H24" s="38">
        <v>0</v>
      </c>
      <c r="I24" s="22"/>
    </row>
    <row r="25" spans="2:9">
      <c r="B25" s="14">
        <v>5101704</v>
      </c>
      <c r="C25" s="2" t="s">
        <v>16</v>
      </c>
      <c r="D25" s="99">
        <v>35642</v>
      </c>
      <c r="E25" s="47">
        <v>6</v>
      </c>
      <c r="F25" s="49">
        <v>113</v>
      </c>
      <c r="G25" s="491">
        <v>119</v>
      </c>
      <c r="H25" s="38">
        <v>3.3387576454744403</v>
      </c>
      <c r="I25" s="22"/>
    </row>
    <row r="26" spans="2:9">
      <c r="B26" s="14">
        <v>5101803</v>
      </c>
      <c r="C26" s="2" t="s">
        <v>17</v>
      </c>
      <c r="D26" s="99">
        <v>61702</v>
      </c>
      <c r="E26" s="47">
        <v>1</v>
      </c>
      <c r="F26" s="49">
        <v>698</v>
      </c>
      <c r="G26" s="491">
        <v>699</v>
      </c>
      <c r="H26" s="38">
        <v>11.328644128229232</v>
      </c>
      <c r="I26" s="22"/>
    </row>
    <row r="27" spans="2:9">
      <c r="B27" s="14">
        <v>5101852</v>
      </c>
      <c r="C27" s="2" t="s">
        <v>18</v>
      </c>
      <c r="D27" s="99">
        <v>6830</v>
      </c>
      <c r="E27" s="47">
        <v>0</v>
      </c>
      <c r="F27" s="49">
        <v>0</v>
      </c>
      <c r="G27" s="491">
        <v>0</v>
      </c>
      <c r="H27" s="38">
        <v>0</v>
      </c>
      <c r="I27" s="22"/>
    </row>
    <row r="28" spans="2:9">
      <c r="B28" s="14">
        <v>5101902</v>
      </c>
      <c r="C28" s="2" t="s">
        <v>19</v>
      </c>
      <c r="D28" s="99">
        <v>20571</v>
      </c>
      <c r="E28" s="47">
        <v>6</v>
      </c>
      <c r="F28" s="49">
        <v>32</v>
      </c>
      <c r="G28" s="491">
        <v>38</v>
      </c>
      <c r="H28" s="38">
        <v>1.8472607068202811</v>
      </c>
      <c r="I28" s="22"/>
    </row>
    <row r="29" spans="2:9">
      <c r="B29" s="14">
        <v>5102504</v>
      </c>
      <c r="C29" s="2" t="s">
        <v>20</v>
      </c>
      <c r="D29" s="99">
        <v>95339</v>
      </c>
      <c r="E29" s="47">
        <v>5</v>
      </c>
      <c r="F29" s="49">
        <v>67</v>
      </c>
      <c r="G29" s="491">
        <v>72</v>
      </c>
      <c r="H29" s="38">
        <v>0.75519986574224618</v>
      </c>
      <c r="I29" s="22"/>
    </row>
    <row r="30" spans="2:9">
      <c r="B30" s="14">
        <v>5102603</v>
      </c>
      <c r="C30" s="2" t="s">
        <v>21</v>
      </c>
      <c r="D30" s="99">
        <v>16223</v>
      </c>
      <c r="E30" s="47">
        <v>2</v>
      </c>
      <c r="F30" s="49">
        <v>16</v>
      </c>
      <c r="G30" s="491">
        <v>18</v>
      </c>
      <c r="H30" s="38">
        <v>1.1095358441718548</v>
      </c>
      <c r="I30" s="22"/>
    </row>
    <row r="31" spans="2:9">
      <c r="B31" s="14">
        <v>5102637</v>
      </c>
      <c r="C31" s="2" t="s">
        <v>22</v>
      </c>
      <c r="D31" s="99">
        <v>36917</v>
      </c>
      <c r="E31" s="47">
        <v>18</v>
      </c>
      <c r="F31" s="49">
        <v>135</v>
      </c>
      <c r="G31" s="491">
        <v>153</v>
      </c>
      <c r="H31" s="38">
        <v>4.1444321044505239</v>
      </c>
      <c r="I31" s="22"/>
    </row>
    <row r="32" spans="2:9">
      <c r="B32" s="14">
        <v>5102678</v>
      </c>
      <c r="C32" s="2" t="s">
        <v>23</v>
      </c>
      <c r="D32" s="99">
        <v>44033</v>
      </c>
      <c r="E32" s="47">
        <v>10</v>
      </c>
      <c r="F32" s="49">
        <v>84</v>
      </c>
      <c r="G32" s="491">
        <v>94</v>
      </c>
      <c r="H32" s="38">
        <v>2.1347625644403063</v>
      </c>
      <c r="I32" s="22"/>
    </row>
    <row r="33" spans="2:9">
      <c r="B33" s="14">
        <v>5102686</v>
      </c>
      <c r="C33" s="2" t="s">
        <v>665</v>
      </c>
      <c r="D33" s="99">
        <v>7245</v>
      </c>
      <c r="E33" s="47">
        <v>0</v>
      </c>
      <c r="F33" s="49">
        <v>0</v>
      </c>
      <c r="G33" s="491">
        <v>0</v>
      </c>
      <c r="H33" s="38">
        <v>0</v>
      </c>
      <c r="I33" s="22"/>
    </row>
    <row r="34" spans="2:9">
      <c r="B34" s="14">
        <v>5102694</v>
      </c>
      <c r="C34" s="2" t="s">
        <v>25</v>
      </c>
      <c r="D34" s="99">
        <v>4711</v>
      </c>
      <c r="E34" s="47">
        <v>0</v>
      </c>
      <c r="F34" s="49">
        <v>1</v>
      </c>
      <c r="G34" s="491">
        <v>1</v>
      </c>
      <c r="H34" s="38">
        <v>0.21226915729144555</v>
      </c>
      <c r="I34" s="22"/>
    </row>
    <row r="35" spans="2:9">
      <c r="B35" s="14">
        <v>5102702</v>
      </c>
      <c r="C35" s="2" t="s">
        <v>26</v>
      </c>
      <c r="D35" s="99">
        <v>22101</v>
      </c>
      <c r="E35" s="47">
        <v>22</v>
      </c>
      <c r="F35" s="49">
        <v>123</v>
      </c>
      <c r="G35" s="491">
        <v>145</v>
      </c>
      <c r="H35" s="38">
        <v>6.5607891045654041</v>
      </c>
      <c r="I35" s="22"/>
    </row>
    <row r="36" spans="2:9">
      <c r="B36" s="14">
        <v>5102793</v>
      </c>
      <c r="C36" s="2" t="s">
        <v>27</v>
      </c>
      <c r="D36" s="99">
        <v>10094</v>
      </c>
      <c r="E36" s="47">
        <v>0</v>
      </c>
      <c r="F36" s="49">
        <v>0</v>
      </c>
      <c r="G36" s="491">
        <v>0</v>
      </c>
      <c r="H36" s="38">
        <v>0</v>
      </c>
      <c r="I36" s="22"/>
    </row>
    <row r="37" spans="2:9">
      <c r="B37" s="14">
        <v>5102850</v>
      </c>
      <c r="C37" s="2" t="s">
        <v>28</v>
      </c>
      <c r="D37" s="99">
        <v>8782</v>
      </c>
      <c r="E37" s="47">
        <v>0</v>
      </c>
      <c r="F37" s="49">
        <v>0</v>
      </c>
      <c r="G37" s="491">
        <v>0</v>
      </c>
      <c r="H37" s="38">
        <v>0</v>
      </c>
      <c r="I37" s="22"/>
    </row>
    <row r="38" spans="2:9">
      <c r="B38" s="14">
        <v>5103007</v>
      </c>
      <c r="C38" s="2" t="s">
        <v>29</v>
      </c>
      <c r="D38" s="99">
        <v>22521</v>
      </c>
      <c r="E38" s="47">
        <v>2</v>
      </c>
      <c r="F38" s="49">
        <v>1</v>
      </c>
      <c r="G38" s="491">
        <v>3</v>
      </c>
      <c r="H38" s="38">
        <v>0.13320900492873319</v>
      </c>
      <c r="I38" s="22"/>
    </row>
    <row r="39" spans="2:9">
      <c r="B39" s="14">
        <v>5103056</v>
      </c>
      <c r="C39" s="2" t="s">
        <v>30</v>
      </c>
      <c r="D39" s="99">
        <v>12338</v>
      </c>
      <c r="E39" s="47">
        <v>0</v>
      </c>
      <c r="F39" s="49">
        <v>0</v>
      </c>
      <c r="G39" s="491">
        <v>0</v>
      </c>
      <c r="H39" s="38">
        <v>0</v>
      </c>
      <c r="I39" s="22"/>
    </row>
    <row r="40" spans="2:9">
      <c r="B40" s="14">
        <v>5103106</v>
      </c>
      <c r="C40" s="2" t="s">
        <v>31</v>
      </c>
      <c r="D40" s="99">
        <v>5716</v>
      </c>
      <c r="E40" s="47">
        <v>0</v>
      </c>
      <c r="F40" s="49">
        <v>1</v>
      </c>
      <c r="G40" s="491">
        <v>1</v>
      </c>
      <c r="H40" s="38">
        <v>0.17494751574527639</v>
      </c>
      <c r="I40" s="22"/>
    </row>
    <row r="41" spans="2:9">
      <c r="B41" s="14">
        <v>5103205</v>
      </c>
      <c r="C41" s="2" t="s">
        <v>32</v>
      </c>
      <c r="D41" s="99">
        <v>33855</v>
      </c>
      <c r="E41" s="47">
        <v>11</v>
      </c>
      <c r="F41" s="49">
        <v>19</v>
      </c>
      <c r="G41" s="491">
        <v>30</v>
      </c>
      <c r="H41" s="38">
        <v>0.88613203367301729</v>
      </c>
      <c r="I41" s="22"/>
    </row>
    <row r="42" spans="2:9">
      <c r="B42" s="14">
        <v>5103254</v>
      </c>
      <c r="C42" s="2" t="s">
        <v>33</v>
      </c>
      <c r="D42" s="99">
        <v>41117</v>
      </c>
      <c r="E42" s="47">
        <v>3</v>
      </c>
      <c r="F42" s="49">
        <v>42</v>
      </c>
      <c r="G42" s="491">
        <v>45</v>
      </c>
      <c r="H42" s="38">
        <v>1.0944378237711894</v>
      </c>
      <c r="I42" s="22"/>
    </row>
    <row r="43" spans="2:9">
      <c r="B43" s="14">
        <v>5103304</v>
      </c>
      <c r="C43" s="2" t="s">
        <v>34</v>
      </c>
      <c r="D43" s="99">
        <v>21249</v>
      </c>
      <c r="E43" s="47">
        <v>7</v>
      </c>
      <c r="F43" s="49">
        <v>34</v>
      </c>
      <c r="G43" s="491">
        <v>41</v>
      </c>
      <c r="H43" s="38">
        <v>1.92950256482658</v>
      </c>
      <c r="I43" s="22"/>
    </row>
    <row r="44" spans="2:9">
      <c r="B44" s="14">
        <v>5103353</v>
      </c>
      <c r="C44" s="2" t="s">
        <v>35</v>
      </c>
      <c r="D44" s="99">
        <v>32076</v>
      </c>
      <c r="E44" s="47">
        <v>7</v>
      </c>
      <c r="F44" s="49">
        <v>124</v>
      </c>
      <c r="G44" s="491">
        <v>131</v>
      </c>
      <c r="H44" s="38">
        <v>4.0840503803466763</v>
      </c>
      <c r="I44" s="22"/>
    </row>
    <row r="45" spans="2:9">
      <c r="B45" s="14">
        <v>5103361</v>
      </c>
      <c r="C45" s="2" t="s">
        <v>666</v>
      </c>
      <c r="D45" s="99">
        <v>4163</v>
      </c>
      <c r="E45" s="47">
        <v>0</v>
      </c>
      <c r="F45" s="49">
        <v>0</v>
      </c>
      <c r="G45" s="491">
        <v>0</v>
      </c>
      <c r="H45" s="38">
        <v>0</v>
      </c>
      <c r="I45" s="22"/>
    </row>
    <row r="46" spans="2:9">
      <c r="B46" s="14">
        <v>5103379</v>
      </c>
      <c r="C46" s="2" t="s">
        <v>37</v>
      </c>
      <c r="D46" s="99">
        <v>20717</v>
      </c>
      <c r="E46" s="47">
        <v>1</v>
      </c>
      <c r="F46" s="49">
        <v>0</v>
      </c>
      <c r="G46" s="491">
        <v>1</v>
      </c>
      <c r="H46" s="38">
        <v>4.8269537095139259E-2</v>
      </c>
      <c r="I46" s="22"/>
    </row>
    <row r="47" spans="2:9">
      <c r="B47" s="14">
        <v>5103403</v>
      </c>
      <c r="C47" s="2" t="s">
        <v>38</v>
      </c>
      <c r="D47" s="99">
        <v>623614</v>
      </c>
      <c r="E47" s="47">
        <v>76</v>
      </c>
      <c r="F47" s="49">
        <v>2182</v>
      </c>
      <c r="G47" s="491">
        <v>2258</v>
      </c>
      <c r="H47" s="38">
        <v>3.6208295516136584</v>
      </c>
      <c r="I47" s="22"/>
    </row>
    <row r="48" spans="2:9">
      <c r="B48" s="14">
        <v>5103437</v>
      </c>
      <c r="C48" s="2" t="s">
        <v>667</v>
      </c>
      <c r="D48" s="99">
        <v>5267</v>
      </c>
      <c r="E48" s="47">
        <v>0</v>
      </c>
      <c r="F48" s="49">
        <v>0</v>
      </c>
      <c r="G48" s="491">
        <v>0</v>
      </c>
      <c r="H48" s="38">
        <v>0</v>
      </c>
      <c r="I48" s="22"/>
    </row>
    <row r="49" spans="2:9">
      <c r="B49" s="14">
        <v>5103452</v>
      </c>
      <c r="C49" s="2" t="s">
        <v>40</v>
      </c>
      <c r="D49" s="99">
        <v>9626</v>
      </c>
      <c r="E49" s="47">
        <v>0</v>
      </c>
      <c r="F49" s="49">
        <v>0</v>
      </c>
      <c r="G49" s="491">
        <v>0</v>
      </c>
      <c r="H49" s="38">
        <v>0</v>
      </c>
      <c r="I49" s="22"/>
    </row>
    <row r="50" spans="2:9">
      <c r="B50" s="14">
        <v>5103502</v>
      </c>
      <c r="C50" s="2" t="s">
        <v>41</v>
      </c>
      <c r="D50" s="99">
        <v>22311</v>
      </c>
      <c r="E50" s="47">
        <v>20</v>
      </c>
      <c r="F50" s="49">
        <v>55</v>
      </c>
      <c r="G50" s="491">
        <v>75</v>
      </c>
      <c r="H50" s="38">
        <v>3.3615705257496304</v>
      </c>
      <c r="I50" s="22"/>
    </row>
    <row r="51" spans="2:9">
      <c r="B51" s="14">
        <v>5103601</v>
      </c>
      <c r="C51" s="2" t="s">
        <v>42</v>
      </c>
      <c r="D51" s="99">
        <v>8087</v>
      </c>
      <c r="E51" s="47">
        <v>9</v>
      </c>
      <c r="F51" s="49">
        <v>2</v>
      </c>
      <c r="G51" s="491">
        <v>11</v>
      </c>
      <c r="H51" s="38">
        <v>1.3602077408185977</v>
      </c>
      <c r="I51" s="22"/>
    </row>
    <row r="52" spans="2:9">
      <c r="B52" s="14">
        <v>5103700</v>
      </c>
      <c r="C52" s="2" t="s">
        <v>43</v>
      </c>
      <c r="D52" s="99">
        <v>14847</v>
      </c>
      <c r="E52" s="47">
        <v>1</v>
      </c>
      <c r="F52" s="49">
        <v>4</v>
      </c>
      <c r="G52" s="491">
        <v>5</v>
      </c>
      <c r="H52" s="38">
        <v>0.33676837071462251</v>
      </c>
      <c r="I52" s="22"/>
    </row>
    <row r="53" spans="2:9">
      <c r="B53" s="14">
        <v>5103809</v>
      </c>
      <c r="C53" s="2" t="s">
        <v>668</v>
      </c>
      <c r="D53" s="99">
        <v>3411</v>
      </c>
      <c r="E53" s="47">
        <v>0</v>
      </c>
      <c r="F53" s="49">
        <v>0</v>
      </c>
      <c r="G53" s="491">
        <v>0</v>
      </c>
      <c r="H53" s="38">
        <v>0</v>
      </c>
      <c r="I53" s="22"/>
    </row>
    <row r="54" spans="2:9">
      <c r="B54" s="14">
        <v>5103858</v>
      </c>
      <c r="C54" s="2" t="s">
        <v>45</v>
      </c>
      <c r="D54" s="99">
        <v>7913</v>
      </c>
      <c r="E54" s="47">
        <v>0</v>
      </c>
      <c r="F54" s="49">
        <v>1</v>
      </c>
      <c r="G54" s="491">
        <v>1</v>
      </c>
      <c r="H54" s="38">
        <v>0.12637432073802604</v>
      </c>
      <c r="I54" s="22"/>
    </row>
    <row r="55" spans="2:9">
      <c r="B55" s="14">
        <v>5103908</v>
      </c>
      <c r="C55" s="2" t="s">
        <v>46</v>
      </c>
      <c r="D55" s="99">
        <v>5726</v>
      </c>
      <c r="E55" s="47">
        <v>2</v>
      </c>
      <c r="F55" s="49">
        <v>1</v>
      </c>
      <c r="G55" s="491">
        <v>3</v>
      </c>
      <c r="H55" s="38">
        <v>0.52392595179881252</v>
      </c>
      <c r="I55" s="22"/>
    </row>
    <row r="56" spans="2:9">
      <c r="B56" s="14">
        <v>5103957</v>
      </c>
      <c r="C56" s="2" t="s">
        <v>47</v>
      </c>
      <c r="D56" s="99">
        <v>2990</v>
      </c>
      <c r="E56" s="47">
        <v>0</v>
      </c>
      <c r="F56" s="49">
        <v>0</v>
      </c>
      <c r="G56" s="491">
        <v>0</v>
      </c>
      <c r="H56" s="38">
        <v>0</v>
      </c>
      <c r="I56" s="22"/>
    </row>
    <row r="57" spans="2:9">
      <c r="B57" s="14">
        <v>5104104</v>
      </c>
      <c r="C57" s="2" t="s">
        <v>48</v>
      </c>
      <c r="D57" s="99">
        <v>36439</v>
      </c>
      <c r="E57" s="47">
        <v>3</v>
      </c>
      <c r="F57" s="49">
        <v>74</v>
      </c>
      <c r="G57" s="491">
        <v>77</v>
      </c>
      <c r="H57" s="38">
        <v>2.1131205576442822</v>
      </c>
      <c r="I57" s="22"/>
    </row>
    <row r="58" spans="2:9">
      <c r="B58" s="14">
        <v>5104203</v>
      </c>
      <c r="C58" s="2" t="s">
        <v>49</v>
      </c>
      <c r="D58" s="99">
        <v>15740</v>
      </c>
      <c r="E58" s="47">
        <v>1</v>
      </c>
      <c r="F58" s="49">
        <v>1</v>
      </c>
      <c r="G58" s="491">
        <v>2</v>
      </c>
      <c r="H58" s="38">
        <v>0.12706480304955528</v>
      </c>
      <c r="I58" s="22"/>
    </row>
    <row r="59" spans="2:9">
      <c r="B59" s="14">
        <v>5104500</v>
      </c>
      <c r="C59" s="2" t="s">
        <v>50</v>
      </c>
      <c r="D59" s="99">
        <v>2806</v>
      </c>
      <c r="E59" s="47">
        <v>0</v>
      </c>
      <c r="F59" s="49">
        <v>0</v>
      </c>
      <c r="G59" s="491">
        <v>0</v>
      </c>
      <c r="H59" s="38">
        <v>0</v>
      </c>
      <c r="I59" s="22"/>
    </row>
    <row r="60" spans="2:9">
      <c r="B60" s="14">
        <v>5104526</v>
      </c>
      <c r="C60" s="2" t="s">
        <v>669</v>
      </c>
      <c r="D60" s="99">
        <v>8182</v>
      </c>
      <c r="E60" s="47">
        <v>0</v>
      </c>
      <c r="F60" s="49">
        <v>0</v>
      </c>
      <c r="G60" s="491">
        <v>0</v>
      </c>
      <c r="H60" s="38">
        <v>0</v>
      </c>
      <c r="I60" s="22"/>
    </row>
    <row r="61" spans="2:9">
      <c r="B61" s="14">
        <v>5104542</v>
      </c>
      <c r="C61" s="2" t="s">
        <v>52</v>
      </c>
      <c r="D61" s="99">
        <v>7030</v>
      </c>
      <c r="E61" s="47">
        <v>0</v>
      </c>
      <c r="F61" s="49">
        <v>0</v>
      </c>
      <c r="G61" s="491">
        <v>0</v>
      </c>
      <c r="H61" s="38">
        <v>0</v>
      </c>
      <c r="I61" s="22"/>
    </row>
    <row r="62" spans="2:9">
      <c r="B62" s="14">
        <v>5104559</v>
      </c>
      <c r="C62" s="2" t="s">
        <v>53</v>
      </c>
      <c r="D62" s="99">
        <v>3609</v>
      </c>
      <c r="E62" s="47">
        <v>1</v>
      </c>
      <c r="F62" s="49">
        <v>0</v>
      </c>
      <c r="G62" s="491">
        <v>1</v>
      </c>
      <c r="H62" s="38">
        <v>0.27708506511499031</v>
      </c>
      <c r="I62" s="22"/>
    </row>
    <row r="63" spans="2:9">
      <c r="B63" s="14">
        <v>5104609</v>
      </c>
      <c r="C63" s="2" t="s">
        <v>54</v>
      </c>
      <c r="D63" s="99">
        <v>13727</v>
      </c>
      <c r="E63" s="47">
        <v>2</v>
      </c>
      <c r="F63" s="49">
        <v>0</v>
      </c>
      <c r="G63" s="491">
        <v>2</v>
      </c>
      <c r="H63" s="38">
        <v>0.14569825890580607</v>
      </c>
      <c r="I63" s="22"/>
    </row>
    <row r="64" spans="2:9">
      <c r="B64" s="14">
        <v>5104807</v>
      </c>
      <c r="C64" s="2" t="s">
        <v>55</v>
      </c>
      <c r="D64" s="99">
        <v>27696</v>
      </c>
      <c r="E64" s="47">
        <v>4</v>
      </c>
      <c r="F64" s="49">
        <v>25</v>
      </c>
      <c r="G64" s="491">
        <v>29</v>
      </c>
      <c r="H64" s="38">
        <v>1.0470826112073945</v>
      </c>
      <c r="I64" s="22"/>
    </row>
    <row r="65" spans="2:9">
      <c r="B65" s="14">
        <v>5104906</v>
      </c>
      <c r="C65" s="2" t="s">
        <v>56</v>
      </c>
      <c r="D65" s="99">
        <v>8420</v>
      </c>
      <c r="E65" s="47">
        <v>0</v>
      </c>
      <c r="F65" s="49">
        <v>0</v>
      </c>
      <c r="G65" s="491">
        <v>0</v>
      </c>
      <c r="H65" s="38">
        <v>0</v>
      </c>
      <c r="I65" s="22"/>
    </row>
    <row r="66" spans="2:9">
      <c r="B66" s="14">
        <v>5105002</v>
      </c>
      <c r="C66" s="2" t="s">
        <v>57</v>
      </c>
      <c r="D66" s="99">
        <v>8377</v>
      </c>
      <c r="E66" s="47">
        <v>2</v>
      </c>
      <c r="F66" s="49">
        <v>36</v>
      </c>
      <c r="G66" s="491">
        <v>38</v>
      </c>
      <c r="H66" s="38">
        <v>4.5362301539930767</v>
      </c>
      <c r="I66" s="22"/>
    </row>
    <row r="67" spans="2:9">
      <c r="B67" s="14">
        <v>5105101</v>
      </c>
      <c r="C67" s="2" t="s">
        <v>58</v>
      </c>
      <c r="D67" s="99">
        <v>35275</v>
      </c>
      <c r="E67" s="47">
        <v>5</v>
      </c>
      <c r="F67" s="49">
        <v>81</v>
      </c>
      <c r="G67" s="491">
        <v>86</v>
      </c>
      <c r="H67" s="38">
        <v>2.4379872430900074</v>
      </c>
      <c r="I67" s="22"/>
    </row>
    <row r="68" spans="2:9">
      <c r="B68" s="14">
        <v>5105150</v>
      </c>
      <c r="C68" s="2" t="s">
        <v>59</v>
      </c>
      <c r="D68" s="99">
        <v>41190</v>
      </c>
      <c r="E68" s="47">
        <v>4</v>
      </c>
      <c r="F68" s="49">
        <v>84</v>
      </c>
      <c r="G68" s="491">
        <v>88</v>
      </c>
      <c r="H68" s="38">
        <v>2.1364408837096382</v>
      </c>
      <c r="I68" s="22"/>
    </row>
    <row r="69" spans="2:9">
      <c r="B69" s="14">
        <v>5105176</v>
      </c>
      <c r="C69" s="2" t="s">
        <v>60</v>
      </c>
      <c r="D69" s="99">
        <v>16811</v>
      </c>
      <c r="E69" s="47">
        <v>1</v>
      </c>
      <c r="F69" s="49">
        <v>22</v>
      </c>
      <c r="G69" s="491">
        <v>23</v>
      </c>
      <c r="H69" s="38">
        <v>1.3681518053655344</v>
      </c>
      <c r="I69" s="22"/>
    </row>
    <row r="70" spans="2:9">
      <c r="B70" s="14">
        <v>5105200</v>
      </c>
      <c r="C70" s="2" t="s">
        <v>61</v>
      </c>
      <c r="D70" s="99">
        <v>11124</v>
      </c>
      <c r="E70" s="47">
        <v>0</v>
      </c>
      <c r="F70" s="49">
        <v>2</v>
      </c>
      <c r="G70" s="491">
        <v>2</v>
      </c>
      <c r="H70" s="38">
        <v>0.17979144192736424</v>
      </c>
      <c r="I70" s="22"/>
    </row>
    <row r="71" spans="2:9">
      <c r="B71" s="14">
        <v>5105234</v>
      </c>
      <c r="C71" s="2" t="s">
        <v>62</v>
      </c>
      <c r="D71" s="99">
        <v>6246</v>
      </c>
      <c r="E71" s="47">
        <v>0</v>
      </c>
      <c r="F71" s="49">
        <v>0</v>
      </c>
      <c r="G71" s="491">
        <v>0</v>
      </c>
      <c r="H71" s="38">
        <v>0</v>
      </c>
      <c r="I71" s="22"/>
    </row>
    <row r="72" spans="2:9">
      <c r="B72" s="14">
        <v>5105259</v>
      </c>
      <c r="C72" s="2" t="s">
        <v>63</v>
      </c>
      <c r="D72" s="99">
        <v>69671</v>
      </c>
      <c r="E72" s="47">
        <v>7</v>
      </c>
      <c r="F72" s="49">
        <v>472</v>
      </c>
      <c r="G72" s="491">
        <v>479</v>
      </c>
      <c r="H72" s="38">
        <v>6.875170443943678</v>
      </c>
      <c r="I72" s="22"/>
    </row>
    <row r="73" spans="2:9">
      <c r="B73" s="14">
        <v>5105309</v>
      </c>
      <c r="C73" s="2" t="s">
        <v>64</v>
      </c>
      <c r="D73" s="99">
        <v>2036</v>
      </c>
      <c r="E73" s="47">
        <v>0</v>
      </c>
      <c r="F73" s="49">
        <v>0</v>
      </c>
      <c r="G73" s="491">
        <v>0</v>
      </c>
      <c r="H73" s="38">
        <v>0</v>
      </c>
      <c r="I73" s="22"/>
    </row>
    <row r="74" spans="2:9">
      <c r="B74" s="14">
        <v>5105580</v>
      </c>
      <c r="C74" s="2" t="s">
        <v>65</v>
      </c>
      <c r="D74" s="99">
        <v>10107</v>
      </c>
      <c r="E74" s="47">
        <v>0</v>
      </c>
      <c r="F74" s="49">
        <v>0</v>
      </c>
      <c r="G74" s="491">
        <v>0</v>
      </c>
      <c r="H74" s="38">
        <v>0</v>
      </c>
      <c r="I74" s="22"/>
    </row>
    <row r="75" spans="2:9">
      <c r="B75" s="14">
        <v>5105606</v>
      </c>
      <c r="C75" s="2" t="s">
        <v>66</v>
      </c>
      <c r="D75" s="99">
        <v>17017</v>
      </c>
      <c r="E75" s="47">
        <v>2</v>
      </c>
      <c r="F75" s="49">
        <v>8</v>
      </c>
      <c r="G75" s="491">
        <v>10</v>
      </c>
      <c r="H75" s="38">
        <v>0.58764764647117596</v>
      </c>
      <c r="I75" s="22"/>
    </row>
    <row r="76" spans="2:9">
      <c r="B76" s="14">
        <v>5105622</v>
      </c>
      <c r="C76" s="2" t="s">
        <v>67</v>
      </c>
      <c r="D76" s="99">
        <v>28135</v>
      </c>
      <c r="E76" s="47">
        <v>11</v>
      </c>
      <c r="F76" s="49">
        <v>28</v>
      </c>
      <c r="G76" s="491">
        <v>39</v>
      </c>
      <c r="H76" s="38">
        <v>1.3861738048693797</v>
      </c>
      <c r="I76" s="22"/>
    </row>
    <row r="77" spans="2:9">
      <c r="B77" s="14">
        <v>5105903</v>
      </c>
      <c r="C77" s="2" t="s">
        <v>68</v>
      </c>
      <c r="D77" s="99">
        <v>15332</v>
      </c>
      <c r="E77" s="47">
        <v>0</v>
      </c>
      <c r="F77" s="49">
        <v>1</v>
      </c>
      <c r="G77" s="491">
        <v>1</v>
      </c>
      <c r="H77" s="38">
        <v>6.5223062875032614E-2</v>
      </c>
      <c r="I77" s="22"/>
    </row>
    <row r="78" spans="2:9">
      <c r="B78" s="14">
        <v>5106000</v>
      </c>
      <c r="C78" s="2" t="s">
        <v>69</v>
      </c>
      <c r="D78" s="99">
        <v>5858</v>
      </c>
      <c r="E78" s="47">
        <v>1</v>
      </c>
      <c r="F78" s="49">
        <v>1</v>
      </c>
      <c r="G78" s="491">
        <v>2</v>
      </c>
      <c r="H78" s="38">
        <v>0.34141345168999659</v>
      </c>
      <c r="I78" s="22"/>
    </row>
    <row r="79" spans="2:9">
      <c r="B79" s="14">
        <v>5106109</v>
      </c>
      <c r="C79" s="2" t="s">
        <v>70</v>
      </c>
      <c r="D79" s="99">
        <v>13093</v>
      </c>
      <c r="E79" s="47">
        <v>0</v>
      </c>
      <c r="F79" s="49">
        <v>0</v>
      </c>
      <c r="G79" s="491">
        <v>0</v>
      </c>
      <c r="H79" s="38">
        <v>0</v>
      </c>
      <c r="I79" s="22"/>
    </row>
    <row r="80" spans="2:9">
      <c r="B80" s="14">
        <v>5106158</v>
      </c>
      <c r="C80" s="2" t="s">
        <v>71</v>
      </c>
      <c r="D80" s="99">
        <v>16052</v>
      </c>
      <c r="E80" s="47">
        <v>0</v>
      </c>
      <c r="F80" s="49">
        <v>0</v>
      </c>
      <c r="G80" s="491">
        <v>0</v>
      </c>
      <c r="H80" s="38">
        <v>0</v>
      </c>
      <c r="I80" s="22"/>
    </row>
    <row r="81" spans="2:9">
      <c r="B81" s="14">
        <v>5106208</v>
      </c>
      <c r="C81" s="2" t="s">
        <v>72</v>
      </c>
      <c r="D81" s="99">
        <v>3656</v>
      </c>
      <c r="E81" s="47">
        <v>0</v>
      </c>
      <c r="F81" s="49">
        <v>0</v>
      </c>
      <c r="G81" s="491">
        <v>0</v>
      </c>
      <c r="H81" s="38">
        <v>0</v>
      </c>
      <c r="I81" s="22"/>
    </row>
    <row r="82" spans="2:9">
      <c r="B82" s="14">
        <v>5106216</v>
      </c>
      <c r="C82" s="2" t="s">
        <v>73</v>
      </c>
      <c r="D82" s="99">
        <v>12876</v>
      </c>
      <c r="E82" s="47">
        <v>1</v>
      </c>
      <c r="F82" s="49">
        <v>1</v>
      </c>
      <c r="G82" s="491">
        <v>2</v>
      </c>
      <c r="H82" s="38">
        <v>0.15532774153463808</v>
      </c>
      <c r="I82" s="22"/>
    </row>
    <row r="83" spans="2:9">
      <c r="B83" s="14">
        <v>5108808</v>
      </c>
      <c r="C83" s="2" t="s">
        <v>670</v>
      </c>
      <c r="D83" s="99">
        <v>4407</v>
      </c>
      <c r="E83" s="47">
        <v>0</v>
      </c>
      <c r="F83" s="49">
        <v>0</v>
      </c>
      <c r="G83" s="491">
        <v>0</v>
      </c>
      <c r="H83" s="38">
        <v>0</v>
      </c>
      <c r="I83" s="22"/>
    </row>
    <row r="84" spans="2:9">
      <c r="B84" s="14">
        <v>5106182</v>
      </c>
      <c r="C84" s="2" t="s">
        <v>75</v>
      </c>
      <c r="D84" s="99">
        <v>6861</v>
      </c>
      <c r="E84" s="47">
        <v>0</v>
      </c>
      <c r="F84" s="49">
        <v>0</v>
      </c>
      <c r="G84" s="491">
        <v>0</v>
      </c>
      <c r="H84" s="38">
        <v>0</v>
      </c>
      <c r="I84" s="22"/>
    </row>
    <row r="85" spans="2:9">
      <c r="B85" s="14">
        <v>5108857</v>
      </c>
      <c r="C85" s="2" t="s">
        <v>76</v>
      </c>
      <c r="D85" s="99">
        <v>3332</v>
      </c>
      <c r="E85" s="47">
        <v>0</v>
      </c>
      <c r="F85" s="49">
        <v>0</v>
      </c>
      <c r="G85" s="491">
        <v>0</v>
      </c>
      <c r="H85" s="38">
        <v>0</v>
      </c>
      <c r="I85" s="22"/>
    </row>
    <row r="86" spans="2:9">
      <c r="B86" s="14">
        <v>5108907</v>
      </c>
      <c r="C86" s="2" t="s">
        <v>671</v>
      </c>
      <c r="D86" s="99">
        <v>9056</v>
      </c>
      <c r="E86" s="47">
        <v>0</v>
      </c>
      <c r="F86" s="49">
        <v>0</v>
      </c>
      <c r="G86" s="491">
        <v>0</v>
      </c>
      <c r="H86" s="38">
        <v>0</v>
      </c>
      <c r="I86" s="22"/>
    </row>
    <row r="87" spans="2:9">
      <c r="B87" s="14">
        <v>5108956</v>
      </c>
      <c r="C87" s="2" t="s">
        <v>78</v>
      </c>
      <c r="D87" s="99">
        <v>9375</v>
      </c>
      <c r="E87" s="47">
        <v>1</v>
      </c>
      <c r="F87" s="49">
        <v>20</v>
      </c>
      <c r="G87" s="491">
        <v>21</v>
      </c>
      <c r="H87" s="38">
        <v>2.2399999999999998</v>
      </c>
      <c r="I87" s="22"/>
    </row>
    <row r="88" spans="2:9">
      <c r="B88" s="14">
        <v>5106224</v>
      </c>
      <c r="C88" s="2" t="s">
        <v>79</v>
      </c>
      <c r="D88" s="99">
        <v>48222</v>
      </c>
      <c r="E88" s="47">
        <v>10</v>
      </c>
      <c r="F88" s="49">
        <v>36</v>
      </c>
      <c r="G88" s="491">
        <v>46</v>
      </c>
      <c r="H88" s="38">
        <v>0.95392144664261125</v>
      </c>
      <c r="I88" s="22"/>
    </row>
    <row r="89" spans="2:9">
      <c r="B89" s="14">
        <v>5106174</v>
      </c>
      <c r="C89" s="2" t="s">
        <v>672</v>
      </c>
      <c r="D89" s="99">
        <v>4013</v>
      </c>
      <c r="E89" s="47">
        <v>0</v>
      </c>
      <c r="F89" s="49">
        <v>0</v>
      </c>
      <c r="G89" s="491">
        <v>0</v>
      </c>
      <c r="H89" s="38">
        <v>0</v>
      </c>
      <c r="I89" s="22"/>
    </row>
    <row r="90" spans="2:9">
      <c r="B90" s="14">
        <v>5106232</v>
      </c>
      <c r="C90" s="2" t="s">
        <v>81</v>
      </c>
      <c r="D90" s="99">
        <v>20820</v>
      </c>
      <c r="E90" s="47">
        <v>8</v>
      </c>
      <c r="F90" s="49">
        <v>20</v>
      </c>
      <c r="G90" s="491">
        <v>28</v>
      </c>
      <c r="H90" s="38">
        <v>1.3448607108549473</v>
      </c>
      <c r="I90" s="22"/>
    </row>
    <row r="91" spans="2:9">
      <c r="B91" s="14">
        <v>5106190</v>
      </c>
      <c r="C91" s="2" t="s">
        <v>82</v>
      </c>
      <c r="D91" s="99">
        <v>3755</v>
      </c>
      <c r="E91" s="47">
        <v>0</v>
      </c>
      <c r="F91" s="49">
        <v>0</v>
      </c>
      <c r="G91" s="491">
        <v>0</v>
      </c>
      <c r="H91" s="38">
        <v>0</v>
      </c>
      <c r="I91" s="22"/>
    </row>
    <row r="92" spans="2:9">
      <c r="B92" s="14">
        <v>5106240</v>
      </c>
      <c r="C92" s="2" t="s">
        <v>83</v>
      </c>
      <c r="D92" s="99">
        <v>12492</v>
      </c>
      <c r="E92" s="47">
        <v>0</v>
      </c>
      <c r="F92" s="49">
        <v>1</v>
      </c>
      <c r="G92" s="491">
        <v>1</v>
      </c>
      <c r="H92" s="38">
        <v>8.0051232788984947E-2</v>
      </c>
      <c r="I92" s="22"/>
    </row>
    <row r="93" spans="2:9">
      <c r="B93" s="14">
        <v>5106257</v>
      </c>
      <c r="C93" s="2" t="s">
        <v>84</v>
      </c>
      <c r="D93" s="99">
        <v>21695</v>
      </c>
      <c r="E93" s="47">
        <v>3</v>
      </c>
      <c r="F93" s="49">
        <v>65</v>
      </c>
      <c r="G93" s="491">
        <v>68</v>
      </c>
      <c r="H93" s="38">
        <v>3.1343627563954826</v>
      </c>
      <c r="I93" s="22"/>
    </row>
    <row r="94" spans="2:9">
      <c r="B94" s="14">
        <v>5106273</v>
      </c>
      <c r="C94" s="2" t="s">
        <v>85</v>
      </c>
      <c r="D94" s="99">
        <v>4069</v>
      </c>
      <c r="E94" s="47">
        <v>0</v>
      </c>
      <c r="F94" s="49">
        <v>0</v>
      </c>
      <c r="G94" s="491">
        <v>0</v>
      </c>
      <c r="H94" s="38">
        <v>0</v>
      </c>
      <c r="I94" s="22"/>
    </row>
    <row r="95" spans="2:9">
      <c r="B95" s="14">
        <v>5106265</v>
      </c>
      <c r="C95" s="2" t="s">
        <v>86</v>
      </c>
      <c r="D95" s="99">
        <v>9545</v>
      </c>
      <c r="E95" s="47">
        <v>0</v>
      </c>
      <c r="F95" s="49">
        <v>0</v>
      </c>
      <c r="G95" s="491">
        <v>0</v>
      </c>
      <c r="H95" s="38">
        <v>0</v>
      </c>
      <c r="I95" s="22"/>
    </row>
    <row r="96" spans="2:9">
      <c r="B96" s="14">
        <v>5106315</v>
      </c>
      <c r="C96" s="2" t="s">
        <v>87</v>
      </c>
      <c r="D96" s="99">
        <v>2769</v>
      </c>
      <c r="E96" s="47">
        <v>0</v>
      </c>
      <c r="F96" s="49">
        <v>0</v>
      </c>
      <c r="G96" s="491">
        <v>0</v>
      </c>
      <c r="H96" s="38">
        <v>0</v>
      </c>
      <c r="I96" s="22"/>
    </row>
    <row r="97" spans="2:9">
      <c r="B97" s="14">
        <v>5106281</v>
      </c>
      <c r="C97" s="2" t="s">
        <v>88</v>
      </c>
      <c r="D97" s="99">
        <v>4837</v>
      </c>
      <c r="E97" s="47">
        <v>0</v>
      </c>
      <c r="F97" s="49">
        <v>6</v>
      </c>
      <c r="G97" s="491">
        <v>6</v>
      </c>
      <c r="H97" s="38">
        <v>1.2404382881951623</v>
      </c>
      <c r="I97" s="22"/>
    </row>
    <row r="98" spans="2:9">
      <c r="B98" s="14">
        <v>5106299</v>
      </c>
      <c r="C98" s="2" t="s">
        <v>89</v>
      </c>
      <c r="D98" s="99">
        <v>11291</v>
      </c>
      <c r="E98" s="47">
        <v>1</v>
      </c>
      <c r="F98" s="49">
        <v>22</v>
      </c>
      <c r="G98" s="491">
        <v>23</v>
      </c>
      <c r="H98" s="38">
        <v>2.0370206359047027</v>
      </c>
      <c r="I98" s="22"/>
    </row>
    <row r="99" spans="2:9">
      <c r="B99" s="14">
        <v>5106307</v>
      </c>
      <c r="C99" s="2" t="s">
        <v>90</v>
      </c>
      <c r="D99" s="99">
        <v>23250</v>
      </c>
      <c r="E99" s="47">
        <v>1</v>
      </c>
      <c r="F99" s="49">
        <v>11</v>
      </c>
      <c r="G99" s="491">
        <v>12</v>
      </c>
      <c r="H99" s="38">
        <v>0.5161290322580645</v>
      </c>
      <c r="I99" s="22"/>
    </row>
    <row r="100" spans="2:9">
      <c r="B100" s="14">
        <v>5106372</v>
      </c>
      <c r="C100" s="2" t="s">
        <v>91</v>
      </c>
      <c r="D100" s="99">
        <v>17547</v>
      </c>
      <c r="E100" s="47">
        <v>2</v>
      </c>
      <c r="F100" s="49">
        <v>80</v>
      </c>
      <c r="G100" s="491">
        <v>82</v>
      </c>
      <c r="H100" s="38">
        <v>4.6731635037328321</v>
      </c>
      <c r="I100" s="22"/>
    </row>
    <row r="101" spans="2:9">
      <c r="B101" s="14">
        <v>5106422</v>
      </c>
      <c r="C101" s="2" t="s">
        <v>92</v>
      </c>
      <c r="D101" s="99">
        <v>35695</v>
      </c>
      <c r="E101" s="47">
        <v>1</v>
      </c>
      <c r="F101" s="49">
        <v>5</v>
      </c>
      <c r="G101" s="491">
        <v>6</v>
      </c>
      <c r="H101" s="38">
        <v>0.16809076901526823</v>
      </c>
      <c r="I101" s="22"/>
    </row>
    <row r="102" spans="2:9">
      <c r="B102" s="14">
        <v>5106455</v>
      </c>
      <c r="C102" s="2" t="s">
        <v>673</v>
      </c>
      <c r="D102" s="99">
        <v>2637</v>
      </c>
      <c r="E102" s="47">
        <v>0</v>
      </c>
      <c r="F102" s="49">
        <v>0</v>
      </c>
      <c r="G102" s="491">
        <v>0</v>
      </c>
      <c r="H102" s="38">
        <v>0</v>
      </c>
      <c r="I102" s="22"/>
    </row>
    <row r="103" spans="2:9">
      <c r="B103" s="14">
        <v>5106505</v>
      </c>
      <c r="C103" s="2" t="s">
        <v>94</v>
      </c>
      <c r="D103" s="99">
        <v>33386</v>
      </c>
      <c r="E103" s="47">
        <v>5</v>
      </c>
      <c r="F103" s="49">
        <v>2</v>
      </c>
      <c r="G103" s="491">
        <v>7</v>
      </c>
      <c r="H103" s="38">
        <v>0.20966872341700116</v>
      </c>
      <c r="I103" s="22"/>
    </row>
    <row r="104" spans="2:9">
      <c r="B104" s="14">
        <v>5106653</v>
      </c>
      <c r="C104" s="2" t="s">
        <v>674</v>
      </c>
      <c r="D104" s="99">
        <v>6972</v>
      </c>
      <c r="E104" s="47">
        <v>0</v>
      </c>
      <c r="F104" s="49">
        <v>0</v>
      </c>
      <c r="G104" s="491">
        <v>0</v>
      </c>
      <c r="H104" s="38">
        <v>0</v>
      </c>
      <c r="I104" s="22"/>
    </row>
    <row r="105" spans="2:9">
      <c r="B105" s="14">
        <v>5106703</v>
      </c>
      <c r="C105" s="2" t="s">
        <v>96</v>
      </c>
      <c r="D105" s="99">
        <v>1525</v>
      </c>
      <c r="E105" s="47">
        <v>0</v>
      </c>
      <c r="F105" s="49">
        <v>0</v>
      </c>
      <c r="G105" s="491">
        <v>0</v>
      </c>
      <c r="H105" s="38">
        <v>0</v>
      </c>
      <c r="I105" s="22"/>
    </row>
    <row r="106" spans="2:9">
      <c r="B106" s="14">
        <v>5106752</v>
      </c>
      <c r="C106" s="2" t="s">
        <v>97</v>
      </c>
      <c r="D106" s="99">
        <v>46105</v>
      </c>
      <c r="E106" s="47">
        <v>21</v>
      </c>
      <c r="F106" s="49">
        <v>212</v>
      </c>
      <c r="G106" s="491">
        <v>233</v>
      </c>
      <c r="H106" s="38">
        <v>5.0536818132523589</v>
      </c>
      <c r="I106" s="22"/>
    </row>
    <row r="107" spans="2:9">
      <c r="B107" s="14">
        <v>5106778</v>
      </c>
      <c r="C107" s="2" t="s">
        <v>98</v>
      </c>
      <c r="D107" s="99">
        <v>12849</v>
      </c>
      <c r="E107" s="47">
        <v>1</v>
      </c>
      <c r="F107" s="49">
        <v>38</v>
      </c>
      <c r="G107" s="491">
        <v>39</v>
      </c>
      <c r="H107" s="38">
        <v>3.0352556619192153</v>
      </c>
      <c r="I107" s="22"/>
    </row>
    <row r="108" spans="2:9">
      <c r="B108" s="14">
        <v>5106802</v>
      </c>
      <c r="C108" s="2" t="s">
        <v>99</v>
      </c>
      <c r="D108" s="99">
        <v>5344</v>
      </c>
      <c r="E108" s="47">
        <v>0</v>
      </c>
      <c r="F108" s="49">
        <v>0</v>
      </c>
      <c r="G108" s="491">
        <v>0</v>
      </c>
      <c r="H108" s="38">
        <v>0</v>
      </c>
      <c r="I108" s="22"/>
    </row>
    <row r="109" spans="2:9">
      <c r="B109" s="14">
        <v>5106828</v>
      </c>
      <c r="C109" s="2" t="s">
        <v>100</v>
      </c>
      <c r="D109" s="99">
        <v>12176</v>
      </c>
      <c r="E109" s="47">
        <v>1</v>
      </c>
      <c r="F109" s="49">
        <v>0</v>
      </c>
      <c r="G109" s="491">
        <v>1</v>
      </c>
      <c r="H109" s="38">
        <v>8.2128777923784493E-2</v>
      </c>
      <c r="I109" s="22"/>
    </row>
    <row r="110" spans="2:9">
      <c r="B110" s="14">
        <v>5106851</v>
      </c>
      <c r="C110" s="2" t="s">
        <v>675</v>
      </c>
      <c r="D110" s="99">
        <v>2794</v>
      </c>
      <c r="E110" s="47">
        <v>0</v>
      </c>
      <c r="F110" s="49">
        <v>0</v>
      </c>
      <c r="G110" s="491">
        <v>0</v>
      </c>
      <c r="H110" s="38">
        <v>0</v>
      </c>
      <c r="I110" s="22"/>
    </row>
    <row r="111" spans="2:9">
      <c r="B111" s="14">
        <v>5107008</v>
      </c>
      <c r="C111" s="2" t="s">
        <v>102</v>
      </c>
      <c r="D111" s="99">
        <v>15936</v>
      </c>
      <c r="E111" s="47">
        <v>8</v>
      </c>
      <c r="F111" s="49">
        <v>15</v>
      </c>
      <c r="G111" s="491">
        <v>23</v>
      </c>
      <c r="H111" s="38">
        <v>1.4432730923694779</v>
      </c>
      <c r="I111" s="22"/>
    </row>
    <row r="112" spans="2:9">
      <c r="B112" s="14">
        <v>5107040</v>
      </c>
      <c r="C112" s="2" t="s">
        <v>103</v>
      </c>
      <c r="D112" s="99">
        <v>63876</v>
      </c>
      <c r="E112" s="47">
        <v>1</v>
      </c>
      <c r="F112" s="49">
        <v>327</v>
      </c>
      <c r="G112" s="491">
        <v>328</v>
      </c>
      <c r="H112" s="38">
        <v>5.134948963617008</v>
      </c>
      <c r="I112" s="22"/>
    </row>
    <row r="113" spans="2:9">
      <c r="B113" s="14">
        <v>5107065</v>
      </c>
      <c r="C113" s="2" t="s">
        <v>104</v>
      </c>
      <c r="D113" s="99">
        <v>18386</v>
      </c>
      <c r="E113" s="47">
        <v>4</v>
      </c>
      <c r="F113" s="49">
        <v>26</v>
      </c>
      <c r="G113" s="491">
        <v>30</v>
      </c>
      <c r="H113" s="38">
        <v>1.6316762754269551</v>
      </c>
      <c r="I113" s="22"/>
    </row>
    <row r="114" spans="2:9">
      <c r="B114" s="14">
        <v>5107156</v>
      </c>
      <c r="C114" s="2" t="s">
        <v>676</v>
      </c>
      <c r="D114" s="99">
        <v>2754</v>
      </c>
      <c r="E114" s="47">
        <v>0</v>
      </c>
      <c r="F114" s="49">
        <v>0</v>
      </c>
      <c r="G114" s="491">
        <v>0</v>
      </c>
      <c r="H114" s="38">
        <v>0</v>
      </c>
      <c r="I114" s="22"/>
    </row>
    <row r="115" spans="2:9">
      <c r="B115" s="14">
        <v>5107180</v>
      </c>
      <c r="C115" s="2" t="s">
        <v>106</v>
      </c>
      <c r="D115" s="99">
        <v>10450</v>
      </c>
      <c r="E115" s="47">
        <v>8</v>
      </c>
      <c r="F115" s="49">
        <v>39</v>
      </c>
      <c r="G115" s="491">
        <v>47</v>
      </c>
      <c r="H115" s="38">
        <v>4.4976076555023923</v>
      </c>
      <c r="I115" s="22"/>
    </row>
    <row r="116" spans="2:9">
      <c r="B116" s="14">
        <v>5107198</v>
      </c>
      <c r="C116" s="2" t="s">
        <v>677</v>
      </c>
      <c r="D116" s="99">
        <v>2439</v>
      </c>
      <c r="E116" s="47">
        <v>0</v>
      </c>
      <c r="F116" s="49">
        <v>0</v>
      </c>
      <c r="G116" s="491">
        <v>0</v>
      </c>
      <c r="H116" s="38">
        <v>0</v>
      </c>
      <c r="I116" s="22"/>
    </row>
    <row r="117" spans="2:9">
      <c r="B117" s="14">
        <v>5107206</v>
      </c>
      <c r="C117" s="2" t="s">
        <v>108</v>
      </c>
      <c r="D117" s="99">
        <v>5147</v>
      </c>
      <c r="E117" s="47">
        <v>1</v>
      </c>
      <c r="F117" s="49">
        <v>1</v>
      </c>
      <c r="G117" s="491">
        <v>2</v>
      </c>
      <c r="H117" s="38">
        <v>0.38857586943850791</v>
      </c>
      <c r="I117" s="22"/>
    </row>
    <row r="118" spans="2:9">
      <c r="B118" s="14">
        <v>5107578</v>
      </c>
      <c r="C118" s="2" t="s">
        <v>109</v>
      </c>
      <c r="D118" s="99">
        <v>4069</v>
      </c>
      <c r="E118" s="47">
        <v>0</v>
      </c>
      <c r="F118" s="49">
        <v>0</v>
      </c>
      <c r="G118" s="491">
        <v>0</v>
      </c>
      <c r="H118" s="38">
        <v>0</v>
      </c>
      <c r="I118" s="22"/>
    </row>
    <row r="119" spans="2:9">
      <c r="B119" s="14">
        <v>5107602</v>
      </c>
      <c r="C119" s="2" t="s">
        <v>110</v>
      </c>
      <c r="D119" s="99">
        <v>239613</v>
      </c>
      <c r="E119" s="47">
        <v>70</v>
      </c>
      <c r="F119" s="49">
        <v>1452</v>
      </c>
      <c r="G119" s="491">
        <v>1522</v>
      </c>
      <c r="H119" s="38">
        <v>6.3519091201228646</v>
      </c>
      <c r="I119" s="22"/>
    </row>
    <row r="120" spans="2:9">
      <c r="B120" s="14">
        <v>5107701</v>
      </c>
      <c r="C120" s="2" t="s">
        <v>111</v>
      </c>
      <c r="D120" s="99">
        <v>16999</v>
      </c>
      <c r="E120" s="47">
        <v>2</v>
      </c>
      <c r="F120" s="49">
        <v>0</v>
      </c>
      <c r="G120" s="491">
        <v>2</v>
      </c>
      <c r="H120" s="38">
        <v>0.11765397964586152</v>
      </c>
      <c r="I120" s="22"/>
    </row>
    <row r="121" spans="2:9">
      <c r="B121" s="14">
        <v>5107750</v>
      </c>
      <c r="C121" s="2" t="s">
        <v>112</v>
      </c>
      <c r="D121" s="99">
        <v>3226</v>
      </c>
      <c r="E121" s="47">
        <v>0</v>
      </c>
      <c r="F121" s="49">
        <v>0</v>
      </c>
      <c r="G121" s="491">
        <v>0</v>
      </c>
      <c r="H121" s="38">
        <v>0</v>
      </c>
      <c r="I121" s="22"/>
    </row>
    <row r="122" spans="2:9">
      <c r="B122" s="14">
        <v>5107248</v>
      </c>
      <c r="C122" s="2" t="s">
        <v>678</v>
      </c>
      <c r="D122" s="99">
        <v>4600</v>
      </c>
      <c r="E122" s="47">
        <v>0</v>
      </c>
      <c r="F122" s="49">
        <v>0</v>
      </c>
      <c r="G122" s="491">
        <v>0</v>
      </c>
      <c r="H122" s="38">
        <v>0</v>
      </c>
      <c r="I122" s="22"/>
    </row>
    <row r="123" spans="2:9">
      <c r="B123" s="14">
        <v>5107743</v>
      </c>
      <c r="C123" s="2" t="s">
        <v>114</v>
      </c>
      <c r="D123" s="99">
        <v>2700</v>
      </c>
      <c r="E123" s="47">
        <v>0</v>
      </c>
      <c r="F123" s="49">
        <v>0</v>
      </c>
      <c r="G123" s="491">
        <v>0</v>
      </c>
      <c r="H123" s="38">
        <v>0</v>
      </c>
      <c r="I123" s="22"/>
    </row>
    <row r="124" spans="2:9">
      <c r="B124" s="14">
        <v>5107768</v>
      </c>
      <c r="C124" s="2" t="s">
        <v>679</v>
      </c>
      <c r="D124" s="99">
        <v>3602</v>
      </c>
      <c r="E124" s="47">
        <v>0</v>
      </c>
      <c r="F124" s="49">
        <v>0</v>
      </c>
      <c r="G124" s="491">
        <v>0</v>
      </c>
      <c r="H124" s="38">
        <v>0</v>
      </c>
      <c r="I124" s="22"/>
    </row>
    <row r="125" spans="2:9">
      <c r="B125" s="14">
        <v>5107776</v>
      </c>
      <c r="C125" s="2" t="s">
        <v>116</v>
      </c>
      <c r="D125" s="99">
        <v>8547</v>
      </c>
      <c r="E125" s="47">
        <v>0</v>
      </c>
      <c r="F125" s="49">
        <v>0</v>
      </c>
      <c r="G125" s="491">
        <v>0</v>
      </c>
      <c r="H125" s="38">
        <v>0</v>
      </c>
      <c r="I125" s="22"/>
    </row>
    <row r="126" spans="2:9">
      <c r="B126" s="14">
        <v>5107263</v>
      </c>
      <c r="C126" s="2" t="s">
        <v>117</v>
      </c>
      <c r="D126" s="99">
        <v>3164</v>
      </c>
      <c r="E126" s="47">
        <v>0</v>
      </c>
      <c r="F126" s="49">
        <v>0</v>
      </c>
      <c r="G126" s="491">
        <v>0</v>
      </c>
      <c r="H126" s="38">
        <v>0</v>
      </c>
      <c r="I126" s="22"/>
    </row>
    <row r="127" spans="2:9">
      <c r="B127" s="14">
        <v>5107792</v>
      </c>
      <c r="C127" s="2" t="s">
        <v>118</v>
      </c>
      <c r="D127" s="99">
        <v>5459</v>
      </c>
      <c r="E127" s="47">
        <v>0</v>
      </c>
      <c r="F127" s="49">
        <v>0</v>
      </c>
      <c r="G127" s="491">
        <v>0</v>
      </c>
      <c r="H127" s="38">
        <v>0</v>
      </c>
      <c r="I127" s="22"/>
    </row>
    <row r="128" spans="2:9">
      <c r="B128" s="14">
        <v>5107800</v>
      </c>
      <c r="C128" s="2" t="s">
        <v>119</v>
      </c>
      <c r="D128" s="99">
        <v>17188</v>
      </c>
      <c r="E128" s="47">
        <v>6</v>
      </c>
      <c r="F128" s="49">
        <v>7</v>
      </c>
      <c r="G128" s="491">
        <v>13</v>
      </c>
      <c r="H128" s="38">
        <v>0.75634163369792873</v>
      </c>
      <c r="I128" s="22"/>
    </row>
    <row r="129" spans="2:9">
      <c r="B129" s="14">
        <v>5107859</v>
      </c>
      <c r="C129" s="2" t="s">
        <v>120</v>
      </c>
      <c r="D129" s="99">
        <v>11934</v>
      </c>
      <c r="E129" s="47">
        <v>1</v>
      </c>
      <c r="F129" s="49">
        <v>15</v>
      </c>
      <c r="G129" s="491">
        <v>16</v>
      </c>
      <c r="H129" s="38">
        <v>1.3407072230601642</v>
      </c>
      <c r="I129" s="22"/>
    </row>
    <row r="130" spans="2:9">
      <c r="B130" s="14">
        <v>5107297</v>
      </c>
      <c r="C130" s="2" t="s">
        <v>121</v>
      </c>
      <c r="D130" s="99">
        <v>4102</v>
      </c>
      <c r="E130" s="47">
        <v>0</v>
      </c>
      <c r="F130" s="49">
        <v>0</v>
      </c>
      <c r="G130" s="491">
        <v>0</v>
      </c>
      <c r="H130" s="38">
        <v>0</v>
      </c>
      <c r="I130" s="22"/>
    </row>
    <row r="131" spans="2:9">
      <c r="B131" s="14">
        <v>5107305</v>
      </c>
      <c r="C131" s="2" t="s">
        <v>122</v>
      </c>
      <c r="D131" s="99">
        <v>21351</v>
      </c>
      <c r="E131" s="47">
        <v>1</v>
      </c>
      <c r="F131" s="49">
        <v>18</v>
      </c>
      <c r="G131" s="491">
        <v>19</v>
      </c>
      <c r="H131" s="38">
        <v>0.88988806144911248</v>
      </c>
      <c r="I131" s="22"/>
    </row>
    <row r="132" spans="2:9">
      <c r="B132" s="14">
        <v>5107354</v>
      </c>
      <c r="C132" s="2" t="s">
        <v>123</v>
      </c>
      <c r="D132" s="99">
        <v>5646</v>
      </c>
      <c r="E132" s="47">
        <v>0</v>
      </c>
      <c r="F132" s="49">
        <v>1</v>
      </c>
      <c r="G132" s="491">
        <v>1</v>
      </c>
      <c r="H132" s="38">
        <v>0.17711654268508678</v>
      </c>
      <c r="I132" s="22"/>
    </row>
    <row r="133" spans="2:9">
      <c r="B133" s="14">
        <v>5107107</v>
      </c>
      <c r="C133" s="2" t="s">
        <v>124</v>
      </c>
      <c r="D133" s="99">
        <v>18788</v>
      </c>
      <c r="E133" s="47">
        <v>0</v>
      </c>
      <c r="F133" s="49">
        <v>45</v>
      </c>
      <c r="G133" s="491">
        <v>45</v>
      </c>
      <c r="H133" s="38">
        <v>2.3951458377687889</v>
      </c>
      <c r="I133" s="22"/>
    </row>
    <row r="134" spans="2:9">
      <c r="B134" s="14">
        <v>5107404</v>
      </c>
      <c r="C134" s="2" t="s">
        <v>680</v>
      </c>
      <c r="D134" s="99">
        <v>4823</v>
      </c>
      <c r="E134" s="47">
        <v>0</v>
      </c>
      <c r="F134" s="49">
        <v>0</v>
      </c>
      <c r="G134" s="491">
        <v>0</v>
      </c>
      <c r="H134" s="38">
        <v>0</v>
      </c>
      <c r="I134" s="22"/>
    </row>
    <row r="135" spans="2:9">
      <c r="B135" s="14">
        <v>5107875</v>
      </c>
      <c r="C135" s="2" t="s">
        <v>126</v>
      </c>
      <c r="D135" s="99">
        <v>27485</v>
      </c>
      <c r="E135" s="47">
        <v>4</v>
      </c>
      <c r="F135" s="49">
        <v>52</v>
      </c>
      <c r="G135" s="491">
        <v>56</v>
      </c>
      <c r="H135" s="38">
        <v>2.0374749863561941</v>
      </c>
      <c r="I135" s="22"/>
    </row>
    <row r="136" spans="2:9">
      <c r="B136" s="14">
        <v>5107883</v>
      </c>
      <c r="C136" s="2" t="s">
        <v>681</v>
      </c>
      <c r="D136" s="99">
        <v>1705</v>
      </c>
      <c r="E136" s="47">
        <v>0</v>
      </c>
      <c r="F136" s="49">
        <v>0</v>
      </c>
      <c r="G136" s="491">
        <v>0</v>
      </c>
      <c r="H136" s="38">
        <v>0</v>
      </c>
      <c r="I136" s="22"/>
    </row>
    <row r="137" spans="2:9">
      <c r="B137" s="14">
        <v>5107909</v>
      </c>
      <c r="C137" s="2" t="s">
        <v>128</v>
      </c>
      <c r="D137" s="99">
        <v>148960</v>
      </c>
      <c r="E137" s="47">
        <v>33</v>
      </c>
      <c r="F137" s="49">
        <v>102</v>
      </c>
      <c r="G137" s="491">
        <v>135</v>
      </c>
      <c r="H137" s="38">
        <v>0.9062835660580022</v>
      </c>
      <c r="I137" s="22"/>
    </row>
    <row r="138" spans="2:9">
      <c r="B138" s="14">
        <v>5107925</v>
      </c>
      <c r="C138" s="2" t="s">
        <v>129</v>
      </c>
      <c r="D138" s="99">
        <v>94941</v>
      </c>
      <c r="E138" s="47">
        <v>11</v>
      </c>
      <c r="F138" s="49">
        <v>140</v>
      </c>
      <c r="G138" s="491">
        <v>151</v>
      </c>
      <c r="H138" s="38">
        <v>1.590461444476043</v>
      </c>
      <c r="I138" s="22"/>
    </row>
    <row r="139" spans="2:9">
      <c r="B139" s="14">
        <v>5107941</v>
      </c>
      <c r="C139" s="2" t="s">
        <v>130</v>
      </c>
      <c r="D139" s="99">
        <v>9357</v>
      </c>
      <c r="E139" s="47">
        <v>2</v>
      </c>
      <c r="F139" s="49">
        <v>0</v>
      </c>
      <c r="G139" s="491">
        <v>2</v>
      </c>
      <c r="H139" s="38">
        <v>0.21374372127818744</v>
      </c>
      <c r="I139" s="22"/>
    </row>
    <row r="140" spans="2:9">
      <c r="B140" s="14">
        <v>5107958</v>
      </c>
      <c r="C140" s="2" t="s">
        <v>131</v>
      </c>
      <c r="D140" s="99">
        <v>107631</v>
      </c>
      <c r="E140" s="47">
        <v>18</v>
      </c>
      <c r="F140" s="49">
        <v>580</v>
      </c>
      <c r="G140" s="491">
        <v>598</v>
      </c>
      <c r="H140" s="38">
        <v>5.5560201057316201</v>
      </c>
      <c r="I140" s="22"/>
    </row>
    <row r="141" spans="2:9">
      <c r="B141" s="14">
        <v>5108006</v>
      </c>
      <c r="C141" s="2" t="s">
        <v>132</v>
      </c>
      <c r="D141" s="99">
        <v>14380</v>
      </c>
      <c r="E141" s="47">
        <v>2</v>
      </c>
      <c r="F141" s="49">
        <v>92</v>
      </c>
      <c r="G141" s="491">
        <v>94</v>
      </c>
      <c r="H141" s="38">
        <v>6.5368567454798328</v>
      </c>
      <c r="I141" s="22"/>
    </row>
    <row r="142" spans="2:9">
      <c r="B142" s="14">
        <v>5108055</v>
      </c>
      <c r="C142" s="2" t="s">
        <v>133</v>
      </c>
      <c r="D142" s="99">
        <v>9284</v>
      </c>
      <c r="E142" s="47">
        <v>2</v>
      </c>
      <c r="F142" s="49">
        <v>0</v>
      </c>
      <c r="G142" s="491">
        <v>2</v>
      </c>
      <c r="H142" s="38">
        <v>0.21542438604049979</v>
      </c>
      <c r="I142" s="22"/>
    </row>
    <row r="143" spans="2:9">
      <c r="B143" s="14">
        <v>5108105</v>
      </c>
      <c r="C143" s="2" t="s">
        <v>134</v>
      </c>
      <c r="D143" s="99">
        <v>3761</v>
      </c>
      <c r="E143" s="47">
        <v>0</v>
      </c>
      <c r="F143" s="49">
        <v>0</v>
      </c>
      <c r="G143" s="491">
        <v>0</v>
      </c>
      <c r="H143" s="38">
        <v>0</v>
      </c>
      <c r="I143" s="22"/>
    </row>
    <row r="144" spans="2:9">
      <c r="B144" s="14">
        <v>5108204</v>
      </c>
      <c r="C144" s="2" t="s">
        <v>135</v>
      </c>
      <c r="D144" s="99">
        <v>3487</v>
      </c>
      <c r="E144" s="47">
        <v>3</v>
      </c>
      <c r="F144" s="49">
        <v>10</v>
      </c>
      <c r="G144" s="491">
        <v>13</v>
      </c>
      <c r="H144" s="38">
        <v>3.7281330656724982</v>
      </c>
      <c r="I144" s="22"/>
    </row>
    <row r="145" spans="2:9">
      <c r="B145" s="14">
        <v>5108303</v>
      </c>
      <c r="C145" s="2" t="s">
        <v>136</v>
      </c>
      <c r="D145" s="99">
        <v>3455</v>
      </c>
      <c r="E145" s="47">
        <v>0</v>
      </c>
      <c r="F145" s="49">
        <v>0</v>
      </c>
      <c r="G145" s="491">
        <v>0</v>
      </c>
      <c r="H145" s="38">
        <v>0</v>
      </c>
      <c r="I145" s="22"/>
    </row>
    <row r="146" spans="2:9">
      <c r="B146" s="14">
        <v>5108352</v>
      </c>
      <c r="C146" s="2" t="s">
        <v>682</v>
      </c>
      <c r="D146" s="99">
        <v>3124</v>
      </c>
      <c r="E146" s="47">
        <v>0</v>
      </c>
      <c r="F146" s="49">
        <v>0</v>
      </c>
      <c r="G146" s="491">
        <v>0</v>
      </c>
      <c r="H146" s="38">
        <v>0</v>
      </c>
      <c r="I146" s="22"/>
    </row>
    <row r="147" spans="2:9">
      <c r="B147" s="14">
        <v>5108402</v>
      </c>
      <c r="C147" s="2" t="s">
        <v>138</v>
      </c>
      <c r="D147" s="99">
        <v>290383</v>
      </c>
      <c r="E147" s="47">
        <v>48</v>
      </c>
      <c r="F147" s="49">
        <v>811</v>
      </c>
      <c r="G147" s="491">
        <v>859</v>
      </c>
      <c r="H147" s="38">
        <v>2.9581621513656104</v>
      </c>
      <c r="I147" s="22"/>
    </row>
    <row r="148" spans="2:9">
      <c r="B148" s="14">
        <v>5108501</v>
      </c>
      <c r="C148" s="2" t="s">
        <v>139</v>
      </c>
      <c r="D148" s="99">
        <v>11731</v>
      </c>
      <c r="E148" s="47">
        <v>2</v>
      </c>
      <c r="F148" s="49">
        <v>0</v>
      </c>
      <c r="G148" s="491">
        <v>2</v>
      </c>
      <c r="H148" s="38">
        <v>0.17048844940755264</v>
      </c>
      <c r="I148" s="22"/>
    </row>
    <row r="149" spans="2:9">
      <c r="B149" s="14">
        <v>5105507</v>
      </c>
      <c r="C149" s="2" t="s">
        <v>140</v>
      </c>
      <c r="D149" s="99">
        <v>16412</v>
      </c>
      <c r="E149" s="47">
        <v>0</v>
      </c>
      <c r="F149" s="49">
        <v>32</v>
      </c>
      <c r="G149" s="491">
        <v>32</v>
      </c>
      <c r="H149" s="38">
        <v>1.9497928345113331</v>
      </c>
      <c r="I149" s="22"/>
    </row>
    <row r="150" spans="2:9">
      <c r="B150" s="16">
        <v>5108600</v>
      </c>
      <c r="C150" s="6" t="s">
        <v>141</v>
      </c>
      <c r="D150" s="100">
        <v>26946</v>
      </c>
      <c r="E150" s="50">
        <v>5</v>
      </c>
      <c r="F150" s="51">
        <v>20</v>
      </c>
      <c r="G150" s="492">
        <v>25</v>
      </c>
      <c r="H150" s="41">
        <v>0.92778148890373335</v>
      </c>
      <c r="I150" s="22"/>
    </row>
    <row r="151" spans="2:9">
      <c r="B151" t="s">
        <v>275</v>
      </c>
      <c r="G151" s="49"/>
      <c r="H151" s="38"/>
      <c r="I151" s="22"/>
    </row>
    <row r="152" spans="2:9">
      <c r="B152" t="s">
        <v>683</v>
      </c>
    </row>
    <row r="154" spans="2:9">
      <c r="B154" s="17" t="s">
        <v>517</v>
      </c>
    </row>
    <row r="155" spans="2:9">
      <c r="B155" t="s">
        <v>518</v>
      </c>
    </row>
  </sheetData>
  <mergeCells count="1">
    <mergeCell ref="B1:H1"/>
  </mergeCells>
  <hyperlinks>
    <hyperlink ref="B6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rgb="FFFF0000"/>
  </sheetPr>
  <dimension ref="B1:AD155"/>
  <sheetViews>
    <sheetView showGridLines="0" zoomScale="130" zoomScaleNormal="130" workbookViewId="0">
      <selection activeCell="B5" sqref="B5"/>
    </sheetView>
  </sheetViews>
  <sheetFormatPr defaultColWidth="7.5703125" defaultRowHeight="12.75"/>
  <cols>
    <col min="1" max="2" width="7.5703125" style="231"/>
    <col min="3" max="3" width="27.5703125" style="231" bestFit="1" customWidth="1"/>
    <col min="4" max="11" width="11.5703125" style="231" customWidth="1"/>
    <col min="12" max="15" width="11.28515625" style="231" customWidth="1"/>
    <col min="16" max="16" width="11" style="231" customWidth="1"/>
    <col min="17" max="17" width="9.7109375" style="231" customWidth="1"/>
    <col min="18" max="18" width="6.5703125" style="231" customWidth="1"/>
    <col min="19" max="19" width="7.5703125" style="231" bestFit="1" customWidth="1"/>
    <col min="20" max="20" width="57.85546875" style="231" bestFit="1" customWidth="1"/>
    <col min="21" max="22" width="11.5703125" style="231" bestFit="1" customWidth="1"/>
    <col min="23" max="16384" width="7.5703125" style="231"/>
  </cols>
  <sheetData>
    <row r="1" spans="2:24" ht="15.75">
      <c r="B1" s="670" t="s">
        <v>237</v>
      </c>
      <c r="C1" s="670"/>
      <c r="D1" s="670"/>
      <c r="E1" s="670"/>
      <c r="F1" s="670"/>
      <c r="G1" s="670"/>
      <c r="H1" s="670"/>
    </row>
    <row r="2" spans="2:24" ht="15.75">
      <c r="B2" s="149" t="s">
        <v>484</v>
      </c>
      <c r="C2" s="148"/>
      <c r="D2" s="148"/>
      <c r="E2" s="148"/>
      <c r="F2" s="148"/>
      <c r="G2" s="148"/>
      <c r="H2" s="148"/>
    </row>
    <row r="3" spans="2:24" ht="15.75">
      <c r="B3" s="149" t="s">
        <v>634</v>
      </c>
      <c r="C3" s="148"/>
      <c r="D3" s="148"/>
      <c r="E3" s="148"/>
      <c r="F3" s="148"/>
      <c r="G3" s="148"/>
      <c r="H3" s="148"/>
    </row>
    <row r="4" spans="2:24" ht="15.75">
      <c r="B4" s="150">
        <v>2021</v>
      </c>
      <c r="C4" s="148"/>
      <c r="D4" s="148"/>
      <c r="E4" s="148"/>
      <c r="F4" s="148"/>
      <c r="G4" s="148"/>
      <c r="H4" s="148"/>
    </row>
    <row r="5" spans="2:24" ht="15.75">
      <c r="B5" s="151" t="s">
        <v>302</v>
      </c>
      <c r="C5" s="148"/>
      <c r="D5" s="148"/>
      <c r="E5" s="148"/>
      <c r="F5" s="148"/>
      <c r="G5" s="148"/>
      <c r="H5" s="148"/>
      <c r="P5" s="671"/>
      <c r="Q5" s="671"/>
    </row>
    <row r="6" spans="2:24" ht="30.75" customHeight="1">
      <c r="P6" s="684"/>
      <c r="Q6" s="684"/>
      <c r="R6" s="350"/>
      <c r="S6" s="350"/>
    </row>
    <row r="7" spans="2:24" ht="15.75">
      <c r="D7" s="685" t="s">
        <v>636</v>
      </c>
      <c r="E7" s="686"/>
      <c r="F7" s="686"/>
      <c r="G7" s="686"/>
      <c r="H7" s="685" t="s">
        <v>689</v>
      </c>
      <c r="I7" s="686"/>
      <c r="J7" s="686"/>
      <c r="K7" s="686"/>
      <c r="L7" s="687" t="s">
        <v>353</v>
      </c>
      <c r="M7" s="688"/>
      <c r="N7" s="688"/>
      <c r="O7" s="689"/>
      <c r="P7" s="255" t="s">
        <v>736</v>
      </c>
      <c r="Q7" s="602" t="s">
        <v>352</v>
      </c>
      <c r="R7" s="351"/>
    </row>
    <row r="8" spans="2:24" ht="114.75" customHeight="1">
      <c r="B8" s="352" t="s">
        <v>218</v>
      </c>
      <c r="C8" s="353" t="s">
        <v>0</v>
      </c>
      <c r="D8" s="349" t="s">
        <v>621</v>
      </c>
      <c r="E8" s="349" t="s">
        <v>622</v>
      </c>
      <c r="F8" s="349" t="s">
        <v>623</v>
      </c>
      <c r="G8" s="354" t="s">
        <v>637</v>
      </c>
      <c r="H8" s="349" t="s">
        <v>638</v>
      </c>
      <c r="I8" s="349" t="s">
        <v>622</v>
      </c>
      <c r="J8" s="349" t="s">
        <v>623</v>
      </c>
      <c r="K8" s="354" t="s">
        <v>624</v>
      </c>
      <c r="L8" s="349" t="s">
        <v>621</v>
      </c>
      <c r="M8" s="349" t="s">
        <v>622</v>
      </c>
      <c r="N8" s="349" t="s">
        <v>623</v>
      </c>
      <c r="O8" s="354" t="s">
        <v>624</v>
      </c>
      <c r="P8" s="268" t="s">
        <v>479</v>
      </c>
      <c r="Q8" s="601" t="s">
        <v>343</v>
      </c>
      <c r="R8" s="351"/>
      <c r="S8" s="351"/>
      <c r="X8" s="355"/>
    </row>
    <row r="9" spans="2:24" ht="15">
      <c r="B9" s="356">
        <v>2021</v>
      </c>
      <c r="C9" s="357" t="s">
        <v>1</v>
      </c>
      <c r="D9" s="358">
        <v>3.7671877943115466</v>
      </c>
      <c r="E9" s="358">
        <v>13.561876059521566</v>
      </c>
      <c r="F9" s="358">
        <v>1.6952345074401958</v>
      </c>
      <c r="G9" s="359">
        <v>0.37671877943115467</v>
      </c>
      <c r="H9" s="360">
        <v>1.5559862567860536</v>
      </c>
      <c r="I9" s="360">
        <v>13.561876059521566</v>
      </c>
      <c r="J9" s="360">
        <v>1.19236694524989</v>
      </c>
      <c r="K9" s="507">
        <v>0.72222484347530935</v>
      </c>
      <c r="L9" s="362">
        <v>0.31469872377757091</v>
      </c>
      <c r="M9" s="362">
        <v>0.4213081461916125</v>
      </c>
      <c r="N9" s="362">
        <v>0.28935493137527524</v>
      </c>
      <c r="O9" s="362">
        <v>0.67842685086530075</v>
      </c>
      <c r="P9" s="363">
        <v>0.40921350699260123</v>
      </c>
      <c r="Q9" s="364">
        <v>2</v>
      </c>
      <c r="R9" s="364"/>
      <c r="S9" s="364"/>
      <c r="T9" s="471" t="s">
        <v>639</v>
      </c>
    </row>
    <row r="10" spans="2:24" ht="15.75">
      <c r="B10" s="356">
        <v>2021</v>
      </c>
      <c r="C10" s="357" t="s">
        <v>2</v>
      </c>
      <c r="D10" s="358">
        <v>1.499306570711046</v>
      </c>
      <c r="E10" s="358">
        <v>11.58214325874283</v>
      </c>
      <c r="F10" s="358">
        <v>3.0360958056898686</v>
      </c>
      <c r="G10" s="359">
        <v>2.7737171558154352</v>
      </c>
      <c r="H10" s="360">
        <v>1.1445378201683789</v>
      </c>
      <c r="I10" s="360">
        <v>11.58214325874283</v>
      </c>
      <c r="J10" s="360">
        <v>1.4480108763049049</v>
      </c>
      <c r="K10" s="361">
        <v>1.4050358025544265</v>
      </c>
      <c r="L10" s="362">
        <v>0.49591249573994484</v>
      </c>
      <c r="M10" s="362">
        <v>0.51758403355534321</v>
      </c>
      <c r="N10" s="362">
        <v>0.13699235570020771</v>
      </c>
      <c r="O10" s="362">
        <v>0.37440287224088981</v>
      </c>
      <c r="P10" s="363">
        <v>0.39978998371618613</v>
      </c>
      <c r="Q10" s="364">
        <v>2</v>
      </c>
      <c r="R10" s="364"/>
      <c r="S10" s="364"/>
      <c r="T10" s="346" t="s">
        <v>283</v>
      </c>
      <c r="U10" s="365" t="s">
        <v>483</v>
      </c>
    </row>
    <row r="11" spans="2:24" ht="15.75">
      <c r="B11" s="356">
        <v>2021</v>
      </c>
      <c r="C11" s="357" t="s">
        <v>3</v>
      </c>
      <c r="D11" s="358">
        <v>1.1515209672776126</v>
      </c>
      <c r="E11" s="358">
        <v>8.4444870933691583</v>
      </c>
      <c r="F11" s="358">
        <v>1.7272814509164187</v>
      </c>
      <c r="G11" s="359">
        <v>1.8232415315228865</v>
      </c>
      <c r="H11" s="360">
        <v>1.0481512341954113</v>
      </c>
      <c r="I11" s="360">
        <v>8.4444870933691583</v>
      </c>
      <c r="J11" s="360">
        <v>1.1998336461333403</v>
      </c>
      <c r="K11" s="361">
        <v>1.2216535697146578</v>
      </c>
      <c r="L11" s="362">
        <v>0.53836393134223237</v>
      </c>
      <c r="M11" s="362">
        <v>0.67017060051266508</v>
      </c>
      <c r="N11" s="362">
        <v>0.28490481290892694</v>
      </c>
      <c r="O11" s="362">
        <v>0.45605445573651232</v>
      </c>
      <c r="P11" s="363">
        <v>0.49684999381153228</v>
      </c>
      <c r="Q11" s="364">
        <v>3</v>
      </c>
      <c r="R11" s="364"/>
      <c r="S11" s="364"/>
      <c r="T11" s="552" t="s">
        <v>621</v>
      </c>
      <c r="U11" s="626">
        <v>0.36</v>
      </c>
    </row>
    <row r="12" spans="2:24" ht="15.75">
      <c r="B12" s="356">
        <v>2021</v>
      </c>
      <c r="C12" s="357" t="s">
        <v>4</v>
      </c>
      <c r="D12" s="358">
        <v>2.0290149132596125</v>
      </c>
      <c r="E12" s="358">
        <v>5.3261641473064829</v>
      </c>
      <c r="F12" s="358">
        <v>1.0652328294612965</v>
      </c>
      <c r="G12" s="359">
        <v>0.20290149132596125</v>
      </c>
      <c r="H12" s="360">
        <v>1.2659845716494096</v>
      </c>
      <c r="I12" s="360">
        <v>5.3261641473064829</v>
      </c>
      <c r="J12" s="360">
        <v>1.0212878866621344</v>
      </c>
      <c r="K12" s="361">
        <v>0.58761798512939567</v>
      </c>
      <c r="L12" s="362">
        <v>0.44242383964157533</v>
      </c>
      <c r="M12" s="362">
        <v>0.82181697854952673</v>
      </c>
      <c r="N12" s="362">
        <v>0.3913172424026658</v>
      </c>
      <c r="O12" s="362">
        <v>0.7383610274925323</v>
      </c>
      <c r="P12" s="363">
        <v>0.5773047542298545</v>
      </c>
      <c r="Q12" s="364">
        <v>3</v>
      </c>
      <c r="R12" s="364"/>
      <c r="S12" s="364"/>
      <c r="T12" s="553" t="s">
        <v>622</v>
      </c>
      <c r="U12" s="626">
        <v>0.22</v>
      </c>
    </row>
    <row r="13" spans="2:24" ht="15.75">
      <c r="B13" s="356">
        <v>2021</v>
      </c>
      <c r="C13" s="357" t="s">
        <v>5</v>
      </c>
      <c r="D13" s="358">
        <v>2.8200789622109421</v>
      </c>
      <c r="E13" s="358">
        <v>4.5121263395375077</v>
      </c>
      <c r="F13" s="358">
        <v>0.4230118443316413</v>
      </c>
      <c r="G13" s="359">
        <v>0.28200789622109423</v>
      </c>
      <c r="H13" s="360">
        <v>1.4128208308249535</v>
      </c>
      <c r="I13" s="360">
        <v>4.5121263395375077</v>
      </c>
      <c r="J13" s="360">
        <v>0.75067308129791643</v>
      </c>
      <c r="K13" s="361">
        <v>0.65577333922526337</v>
      </c>
      <c r="L13" s="362">
        <v>0.37775291123853372</v>
      </c>
      <c r="M13" s="362">
        <v>0.86140424621501976</v>
      </c>
      <c r="N13" s="362">
        <v>0.5526023884686847</v>
      </c>
      <c r="O13" s="362">
        <v>0.70801461661370468</v>
      </c>
      <c r="P13" s="363">
        <v>0.59022955328047821</v>
      </c>
      <c r="Q13" s="364">
        <v>3</v>
      </c>
      <c r="R13" s="364"/>
      <c r="S13" s="364"/>
      <c r="T13" s="553" t="s">
        <v>623</v>
      </c>
      <c r="U13" s="626">
        <v>0.21</v>
      </c>
    </row>
    <row r="14" spans="2:24" ht="15.75">
      <c r="B14" s="356">
        <v>2021</v>
      </c>
      <c r="C14" s="357" t="s">
        <v>6</v>
      </c>
      <c r="D14" s="358">
        <v>4.8689442505883305</v>
      </c>
      <c r="E14" s="358">
        <v>8.0337580134707451</v>
      </c>
      <c r="F14" s="358">
        <v>0.40574535421569419</v>
      </c>
      <c r="G14" s="359">
        <v>8.114907084313884E-2</v>
      </c>
      <c r="H14" s="360">
        <v>1.6949033339509567</v>
      </c>
      <c r="I14" s="360">
        <v>8.0337580134707451</v>
      </c>
      <c r="J14" s="360">
        <v>0.74031722107798947</v>
      </c>
      <c r="K14" s="361">
        <v>0.43294013726729946</v>
      </c>
      <c r="L14" s="362">
        <v>0.25351563179651648</v>
      </c>
      <c r="M14" s="362">
        <v>0.69014466298097088</v>
      </c>
      <c r="N14" s="362">
        <v>0.55877443225602375</v>
      </c>
      <c r="O14" s="362">
        <v>0.80723188272238655</v>
      </c>
      <c r="P14" s="363">
        <v>0.52995877944802561</v>
      </c>
      <c r="Q14" s="364">
        <v>3</v>
      </c>
      <c r="R14" s="364"/>
      <c r="S14" s="364"/>
      <c r="T14" s="554" t="s">
        <v>624</v>
      </c>
      <c r="U14" s="627">
        <v>0.21</v>
      </c>
    </row>
    <row r="15" spans="2:24">
      <c r="B15" s="356">
        <v>2021</v>
      </c>
      <c r="C15" s="357" t="s">
        <v>7</v>
      </c>
      <c r="D15" s="358">
        <v>6.0412531285060842</v>
      </c>
      <c r="E15" s="358">
        <v>5.6097350478985062</v>
      </c>
      <c r="F15" s="358">
        <v>0.77673254509363943</v>
      </c>
      <c r="G15" s="359">
        <v>0</v>
      </c>
      <c r="H15" s="360">
        <v>1.8212756351560131</v>
      </c>
      <c r="I15" s="360">
        <v>5.6097350478985062</v>
      </c>
      <c r="J15" s="360">
        <v>0.91922924777437387</v>
      </c>
      <c r="K15" s="361">
        <v>0</v>
      </c>
      <c r="L15" s="362">
        <v>0.19785762137560683</v>
      </c>
      <c r="M15" s="362">
        <v>0.80802671348229627</v>
      </c>
      <c r="N15" s="362">
        <v>0.45214370922571134</v>
      </c>
      <c r="O15" s="362">
        <v>1</v>
      </c>
      <c r="P15" s="363">
        <v>0.553944799598723</v>
      </c>
      <c r="Q15" s="364">
        <v>3</v>
      </c>
      <c r="R15" s="364"/>
      <c r="S15" s="364"/>
      <c r="U15" s="366"/>
    </row>
    <row r="16" spans="2:24">
      <c r="B16" s="356">
        <v>2021</v>
      </c>
      <c r="C16" s="357" t="s">
        <v>8</v>
      </c>
      <c r="D16" s="358">
        <v>1.7523876281433455</v>
      </c>
      <c r="E16" s="358">
        <v>5.0819241216157014</v>
      </c>
      <c r="F16" s="358">
        <v>1.1390519582931744</v>
      </c>
      <c r="G16" s="359">
        <v>0.43809690703583631</v>
      </c>
      <c r="H16" s="360">
        <v>1.2056189328878788</v>
      </c>
      <c r="I16" s="360">
        <v>5.0819241216157014</v>
      </c>
      <c r="J16" s="360">
        <v>1.0443542658068499</v>
      </c>
      <c r="K16" s="361">
        <v>0.75949233584861642</v>
      </c>
      <c r="L16" s="362">
        <v>0.46901060999564492</v>
      </c>
      <c r="M16" s="362">
        <v>0.83369455374243717</v>
      </c>
      <c r="N16" s="362">
        <v>0.37756978935935381</v>
      </c>
      <c r="O16" s="362">
        <v>0.66183336894467026</v>
      </c>
      <c r="P16" s="363">
        <v>0.57053128466561343</v>
      </c>
      <c r="Q16" s="364">
        <v>3</v>
      </c>
      <c r="R16" s="364"/>
    </row>
    <row r="17" spans="2:30" ht="15">
      <c r="B17" s="356">
        <v>2021</v>
      </c>
      <c r="C17" s="357" t="s">
        <v>9</v>
      </c>
      <c r="D17" s="358">
        <v>3.8347234205732912</v>
      </c>
      <c r="E17" s="358">
        <v>8.1487872687182428</v>
      </c>
      <c r="F17" s="358">
        <v>2.3967021378583069</v>
      </c>
      <c r="G17" s="359">
        <v>2.7801744799156363</v>
      </c>
      <c r="H17" s="360">
        <v>1.5652294669192186</v>
      </c>
      <c r="I17" s="360">
        <v>8.1487872687182428</v>
      </c>
      <c r="J17" s="360">
        <v>1.3382523697307263</v>
      </c>
      <c r="K17" s="361">
        <v>1.4061252839904459</v>
      </c>
      <c r="L17" s="362">
        <v>0.31062774713942637</v>
      </c>
      <c r="M17" s="362">
        <v>0.68455070423189834</v>
      </c>
      <c r="N17" s="362">
        <v>0.20240790730308092</v>
      </c>
      <c r="O17" s="362">
        <v>0.37391777680354832</v>
      </c>
      <c r="P17" s="363">
        <v>0.38345553756360329</v>
      </c>
      <c r="Q17" s="364">
        <v>2</v>
      </c>
      <c r="R17" s="364"/>
      <c r="S17" s="364"/>
      <c r="T17" s="471" t="s">
        <v>640</v>
      </c>
    </row>
    <row r="18" spans="2:30" s="348" customFormat="1" ht="15.75">
      <c r="B18" s="356">
        <v>2021</v>
      </c>
      <c r="C18" s="367" t="s">
        <v>10</v>
      </c>
      <c r="D18" s="358">
        <v>9.7911227154046987</v>
      </c>
      <c r="E18" s="358">
        <v>8.1592689295039165</v>
      </c>
      <c r="F18" s="358">
        <v>4.242819843342037</v>
      </c>
      <c r="G18" s="359">
        <v>1.6318537859007831</v>
      </c>
      <c r="H18" s="360">
        <v>2.1393286037896693</v>
      </c>
      <c r="I18" s="360">
        <v>8.1592689295039165</v>
      </c>
      <c r="J18" s="360">
        <v>1.6188931935042534</v>
      </c>
      <c r="K18" s="361">
        <v>1.1773179018654678</v>
      </c>
      <c r="L18" s="362">
        <v>5.7777910285365303E-2</v>
      </c>
      <c r="M18" s="362">
        <v>0.68404097322537594</v>
      </c>
      <c r="N18" s="362">
        <v>3.5147301611230954E-2</v>
      </c>
      <c r="O18" s="362">
        <v>0.47579506762220891</v>
      </c>
      <c r="P18" s="363">
        <v>0.27858695935133659</v>
      </c>
      <c r="Q18" s="364">
        <v>2</v>
      </c>
      <c r="R18" s="364"/>
      <c r="S18" s="260"/>
      <c r="T18" s="179" t="s">
        <v>190</v>
      </c>
      <c r="U18" s="299"/>
      <c r="V18" s="299"/>
      <c r="W18" s="299"/>
      <c r="X18" s="231"/>
      <c r="Y18" s="231"/>
      <c r="Z18" s="231"/>
      <c r="AA18" s="231"/>
      <c r="AB18" s="231"/>
      <c r="AC18" s="231"/>
      <c r="AD18" s="231"/>
    </row>
    <row r="19" spans="2:30" ht="15.75">
      <c r="B19" s="356">
        <v>2021</v>
      </c>
      <c r="C19" s="357" t="s">
        <v>11</v>
      </c>
      <c r="D19" s="358">
        <v>0</v>
      </c>
      <c r="E19" s="358">
        <v>6.6006600660066006</v>
      </c>
      <c r="F19" s="358">
        <v>0</v>
      </c>
      <c r="G19" s="359">
        <v>0</v>
      </c>
      <c r="H19" s="360">
        <v>0</v>
      </c>
      <c r="I19" s="360">
        <v>6.6006600660066006</v>
      </c>
      <c r="J19" s="360">
        <v>0</v>
      </c>
      <c r="K19" s="361">
        <v>0</v>
      </c>
      <c r="L19" s="362">
        <v>1</v>
      </c>
      <c r="M19" s="362">
        <v>0.75983728842869769</v>
      </c>
      <c r="N19" s="362">
        <v>1</v>
      </c>
      <c r="O19" s="362">
        <v>1</v>
      </c>
      <c r="P19" s="363">
        <v>0.9471642034543134</v>
      </c>
      <c r="Q19" s="364">
        <v>1</v>
      </c>
      <c r="R19" s="364"/>
      <c r="S19" s="219" t="s">
        <v>343</v>
      </c>
      <c r="T19" s="258" t="s">
        <v>238</v>
      </c>
      <c r="U19" s="183" t="s">
        <v>344</v>
      </c>
      <c r="V19" s="184" t="s">
        <v>345</v>
      </c>
      <c r="W19" s="184" t="s">
        <v>346</v>
      </c>
      <c r="X19" s="348"/>
      <c r="Y19" s="348"/>
      <c r="Z19" s="348"/>
      <c r="AA19" s="348"/>
      <c r="AB19" s="348"/>
      <c r="AC19" s="348"/>
      <c r="AD19" s="348"/>
    </row>
    <row r="20" spans="2:30" ht="15.75">
      <c r="B20" s="356">
        <v>2021</v>
      </c>
      <c r="C20" s="357" t="s">
        <v>12</v>
      </c>
      <c r="D20" s="358">
        <v>2.3421946363742827</v>
      </c>
      <c r="E20" s="358">
        <v>6.1482609204824925</v>
      </c>
      <c r="F20" s="358">
        <v>0.93687785454971317</v>
      </c>
      <c r="G20" s="359">
        <v>1.5224265136432837</v>
      </c>
      <c r="H20" s="360">
        <v>1.3280293117030058</v>
      </c>
      <c r="I20" s="360">
        <v>6.1482609204824925</v>
      </c>
      <c r="J20" s="360">
        <v>0.97850036308631705</v>
      </c>
      <c r="K20" s="361">
        <v>1.1503909228361064</v>
      </c>
      <c r="L20" s="362">
        <v>0.41509754459482884</v>
      </c>
      <c r="M20" s="362">
        <v>0.78183779736646664</v>
      </c>
      <c r="N20" s="362">
        <v>0.41681840439726159</v>
      </c>
      <c r="O20" s="362">
        <v>0.48778439964447651</v>
      </c>
      <c r="P20" s="363">
        <v>0.511406020323526</v>
      </c>
      <c r="Q20" s="364">
        <v>3</v>
      </c>
      <c r="R20" s="364"/>
      <c r="S20" s="257">
        <v>2</v>
      </c>
      <c r="T20" s="256" t="s">
        <v>222</v>
      </c>
      <c r="U20" s="186">
        <v>0.24512002933638824</v>
      </c>
      <c r="V20" s="187">
        <v>0.46363924976592913</v>
      </c>
      <c r="W20" s="187">
        <v>0.21851922042954089</v>
      </c>
    </row>
    <row r="21" spans="2:30" ht="15.75">
      <c r="B21" s="356">
        <v>2021</v>
      </c>
      <c r="C21" s="357" t="s">
        <v>13</v>
      </c>
      <c r="D21" s="358">
        <v>2.1278859453133312</v>
      </c>
      <c r="E21" s="358">
        <v>6.4900521332056602</v>
      </c>
      <c r="F21" s="358">
        <v>1.5959144589849983</v>
      </c>
      <c r="G21" s="359">
        <v>0.31918289179699971</v>
      </c>
      <c r="H21" s="360">
        <v>1.286222538177149</v>
      </c>
      <c r="I21" s="360">
        <v>6.4900521332056602</v>
      </c>
      <c r="J21" s="360">
        <v>1.1686107305432603</v>
      </c>
      <c r="K21" s="361">
        <v>0.6834077010348778</v>
      </c>
      <c r="L21" s="362">
        <v>0.43351045481627887</v>
      </c>
      <c r="M21" s="362">
        <v>0.76521623495910307</v>
      </c>
      <c r="N21" s="362">
        <v>0.30351352315586044</v>
      </c>
      <c r="O21" s="362">
        <v>0.69571031992310051</v>
      </c>
      <c r="P21" s="363">
        <v>0.53424834247144481</v>
      </c>
      <c r="Q21" s="364">
        <v>3</v>
      </c>
      <c r="R21" s="364"/>
      <c r="S21" s="255">
        <v>3</v>
      </c>
      <c r="T21" s="254" t="s">
        <v>197</v>
      </c>
      <c r="U21" s="186">
        <v>0.466156117679974</v>
      </c>
      <c r="V21" s="187">
        <v>0.69093467953085153</v>
      </c>
      <c r="W21" s="187">
        <v>0.22477856185087752</v>
      </c>
    </row>
    <row r="22" spans="2:30" ht="15.75">
      <c r="B22" s="356">
        <v>2021</v>
      </c>
      <c r="C22" s="357" t="s">
        <v>14</v>
      </c>
      <c r="D22" s="358">
        <v>11.705033164260632</v>
      </c>
      <c r="E22" s="358">
        <v>13.872631898382972</v>
      </c>
      <c r="F22" s="358">
        <v>1.7340789872978715</v>
      </c>
      <c r="G22" s="359">
        <v>1.2138552911085099</v>
      </c>
      <c r="H22" s="360">
        <v>2.2705141676710161</v>
      </c>
      <c r="I22" s="360">
        <v>13.872631898382972</v>
      </c>
      <c r="J22" s="360">
        <v>1.2014055260898908</v>
      </c>
      <c r="K22" s="361">
        <v>1.0667327743308883</v>
      </c>
      <c r="L22" s="362">
        <v>0</v>
      </c>
      <c r="M22" s="362">
        <v>0.40619585723621715</v>
      </c>
      <c r="N22" s="362">
        <v>0.2839679798777508</v>
      </c>
      <c r="O22" s="362">
        <v>0.52503348420400131</v>
      </c>
      <c r="P22" s="363">
        <v>0.25925339604913572</v>
      </c>
      <c r="Q22" s="364">
        <v>2</v>
      </c>
      <c r="R22" s="364"/>
      <c r="S22" s="253">
        <v>1</v>
      </c>
      <c r="T22" s="252" t="s">
        <v>225</v>
      </c>
      <c r="U22" s="189">
        <v>0.69785233670207791</v>
      </c>
      <c r="V22" s="189">
        <v>0.98909310427226604</v>
      </c>
      <c r="W22" s="189">
        <v>0.29124076757018813</v>
      </c>
    </row>
    <row r="23" spans="2:30">
      <c r="B23" s="356">
        <v>2021</v>
      </c>
      <c r="C23" s="357" t="s">
        <v>15</v>
      </c>
      <c r="D23" s="358">
        <v>0</v>
      </c>
      <c r="E23" s="358">
        <v>3.6742192284139619</v>
      </c>
      <c r="F23" s="358">
        <v>0.12247397428046539</v>
      </c>
      <c r="G23" s="359">
        <v>0</v>
      </c>
      <c r="H23" s="360">
        <v>0</v>
      </c>
      <c r="I23" s="360">
        <v>3.6742192284139619</v>
      </c>
      <c r="J23" s="360">
        <v>0.49660902020874226</v>
      </c>
      <c r="K23" s="361">
        <v>0</v>
      </c>
      <c r="L23" s="362">
        <v>1</v>
      </c>
      <c r="M23" s="362">
        <v>0.90215229596196933</v>
      </c>
      <c r="N23" s="362">
        <v>0.70402336910477048</v>
      </c>
      <c r="O23" s="362">
        <v>1</v>
      </c>
      <c r="P23" s="363">
        <v>0.916318412623635</v>
      </c>
      <c r="Q23" s="364">
        <v>1</v>
      </c>
      <c r="R23" s="364"/>
      <c r="S23" s="364"/>
      <c r="U23" s="683"/>
      <c r="V23" s="683"/>
    </row>
    <row r="24" spans="2:30">
      <c r="B24" s="356">
        <v>2021</v>
      </c>
      <c r="C24" s="357" t="s">
        <v>16</v>
      </c>
      <c r="D24" s="358">
        <v>1.9639750855732001</v>
      </c>
      <c r="E24" s="358">
        <v>4.9379945008697597</v>
      </c>
      <c r="F24" s="358">
        <v>1.71146400314236</v>
      </c>
      <c r="G24" s="359">
        <v>3.3387576454744403</v>
      </c>
      <c r="H24" s="360">
        <v>1.2523104118887691</v>
      </c>
      <c r="I24" s="360">
        <v>4.9379945008697597</v>
      </c>
      <c r="J24" s="360">
        <v>1.1961599477227791</v>
      </c>
      <c r="K24" s="361">
        <v>1.4946114276648463</v>
      </c>
      <c r="L24" s="362">
        <v>0.44844633443827892</v>
      </c>
      <c r="M24" s="362">
        <v>0.84069395888932863</v>
      </c>
      <c r="N24" s="362">
        <v>0.28709431981322364</v>
      </c>
      <c r="O24" s="362">
        <v>0.3345190104315145</v>
      </c>
      <c r="P24" s="363">
        <v>0.4769321507048277</v>
      </c>
      <c r="Q24" s="364">
        <v>3</v>
      </c>
      <c r="R24" s="364"/>
      <c r="S24" s="364"/>
      <c r="U24" s="683"/>
      <c r="V24" s="683"/>
    </row>
    <row r="25" spans="2:30">
      <c r="B25" s="356">
        <v>2021</v>
      </c>
      <c r="C25" s="357" t="s">
        <v>17</v>
      </c>
      <c r="D25" s="358">
        <v>1.4586237074973258</v>
      </c>
      <c r="E25" s="358">
        <v>18.945901267381934</v>
      </c>
      <c r="F25" s="358">
        <v>2.9820751353278663</v>
      </c>
      <c r="G25" s="359">
        <v>11.328644128229232</v>
      </c>
      <c r="H25" s="360">
        <v>1.1340906136662312</v>
      </c>
      <c r="I25" s="360">
        <v>18.945901267381934</v>
      </c>
      <c r="J25" s="360">
        <v>1.4393713715962624</v>
      </c>
      <c r="K25" s="361">
        <v>2.2459115302962895</v>
      </c>
      <c r="L25" s="362">
        <v>0.5005137471440988</v>
      </c>
      <c r="M25" s="362">
        <v>0.15947897193559374</v>
      </c>
      <c r="N25" s="362">
        <v>0.14214145970800976</v>
      </c>
      <c r="O25" s="362">
        <v>0</v>
      </c>
      <c r="P25" s="363">
        <v>0.24512002933638824</v>
      </c>
      <c r="Q25" s="364">
        <v>2</v>
      </c>
      <c r="R25" s="364"/>
      <c r="S25" s="364"/>
      <c r="U25" s="683"/>
      <c r="V25" s="683"/>
    </row>
    <row r="26" spans="2:30">
      <c r="B26" s="356">
        <v>2021</v>
      </c>
      <c r="C26" s="357" t="s">
        <v>18</v>
      </c>
      <c r="D26" s="358">
        <v>7.3206442166910692</v>
      </c>
      <c r="E26" s="358">
        <v>11.127379209370424</v>
      </c>
      <c r="F26" s="358">
        <v>0.7320644216691069</v>
      </c>
      <c r="G26" s="359">
        <v>0</v>
      </c>
      <c r="H26" s="360">
        <v>1.9417043350381975</v>
      </c>
      <c r="I26" s="360">
        <v>11.127379209370424</v>
      </c>
      <c r="J26" s="360">
        <v>0.90125931596908238</v>
      </c>
      <c r="K26" s="361">
        <v>0</v>
      </c>
      <c r="L26" s="362">
        <v>0.1448173445973675</v>
      </c>
      <c r="M26" s="362">
        <v>0.53969954953670685</v>
      </c>
      <c r="N26" s="362">
        <v>0.46285370372180723</v>
      </c>
      <c r="O26" s="362">
        <v>1</v>
      </c>
      <c r="P26" s="363">
        <v>0.47806742273470726</v>
      </c>
      <c r="Q26" s="364">
        <v>3</v>
      </c>
      <c r="R26" s="364"/>
      <c r="S26" s="364"/>
      <c r="U26" s="683"/>
      <c r="V26" s="683"/>
    </row>
    <row r="27" spans="2:30">
      <c r="B27" s="356">
        <v>2021</v>
      </c>
      <c r="C27" s="357" t="s">
        <v>19</v>
      </c>
      <c r="D27" s="358">
        <v>4.3750911477322445</v>
      </c>
      <c r="E27" s="358">
        <v>7.6321034465995821</v>
      </c>
      <c r="F27" s="358">
        <v>0.87501822954644892</v>
      </c>
      <c r="G27" s="359">
        <v>1.8472607068202811</v>
      </c>
      <c r="H27" s="360">
        <v>1.6355445131211781</v>
      </c>
      <c r="I27" s="360">
        <v>7.6321034465995821</v>
      </c>
      <c r="J27" s="360">
        <v>0.95647223360061018</v>
      </c>
      <c r="K27" s="361">
        <v>1.2269948243489335</v>
      </c>
      <c r="L27" s="362">
        <v>0.27965897046181359</v>
      </c>
      <c r="M27" s="362">
        <v>0.70967742509109255</v>
      </c>
      <c r="N27" s="362">
        <v>0.42994706554675677</v>
      </c>
      <c r="O27" s="362">
        <v>0.45367624334380463</v>
      </c>
      <c r="P27" s="363">
        <v>0.44236715775331115</v>
      </c>
      <c r="Q27" s="364">
        <v>2</v>
      </c>
      <c r="R27" s="364"/>
      <c r="S27" s="364"/>
      <c r="U27" s="683"/>
      <c r="V27" s="683"/>
    </row>
    <row r="28" spans="2:30">
      <c r="B28" s="356">
        <v>2021</v>
      </c>
      <c r="C28" s="357" t="s">
        <v>20</v>
      </c>
      <c r="D28" s="358">
        <v>1.4684441833877007</v>
      </c>
      <c r="E28" s="358">
        <v>20.306485278847063</v>
      </c>
      <c r="F28" s="358">
        <v>3.3144882996465248</v>
      </c>
      <c r="G28" s="359">
        <v>0.75519986574224618</v>
      </c>
      <c r="H28" s="360">
        <v>1.1366300869662735</v>
      </c>
      <c r="I28" s="360">
        <v>20.306485278847063</v>
      </c>
      <c r="J28" s="360">
        <v>1.4909811863300368</v>
      </c>
      <c r="K28" s="361">
        <v>0.91065519202025313</v>
      </c>
      <c r="L28" s="362">
        <v>0.49939528977607134</v>
      </c>
      <c r="M28" s="362">
        <v>9.331275345137019E-2</v>
      </c>
      <c r="N28" s="362">
        <v>0.11138225384499745</v>
      </c>
      <c r="O28" s="362">
        <v>0.59452757611511264</v>
      </c>
      <c r="P28" s="363">
        <v>0.34855217437031027</v>
      </c>
      <c r="Q28" s="364">
        <v>2</v>
      </c>
      <c r="R28" s="364"/>
      <c r="S28" s="364"/>
      <c r="U28" s="683"/>
      <c r="V28" s="683"/>
    </row>
    <row r="29" spans="2:30">
      <c r="B29" s="356">
        <v>2021</v>
      </c>
      <c r="C29" s="357" t="s">
        <v>21</v>
      </c>
      <c r="D29" s="358">
        <v>0.61640880231769712</v>
      </c>
      <c r="E29" s="358">
        <v>6.164088023176971</v>
      </c>
      <c r="F29" s="358">
        <v>0.24656352092707887</v>
      </c>
      <c r="G29" s="359">
        <v>1.1095358441718548</v>
      </c>
      <c r="H29" s="360">
        <v>0.85105235393670509</v>
      </c>
      <c r="I29" s="360">
        <v>6.164088023176971</v>
      </c>
      <c r="J29" s="360">
        <v>0.6270607357789737</v>
      </c>
      <c r="K29" s="361">
        <v>1.0352544650902535</v>
      </c>
      <c r="L29" s="362">
        <v>0.62517196939155262</v>
      </c>
      <c r="M29" s="362">
        <v>0.78106811352038974</v>
      </c>
      <c r="N29" s="362">
        <v>0.62627476266030757</v>
      </c>
      <c r="O29" s="362">
        <v>0.53904931199419126</v>
      </c>
      <c r="P29" s="363">
        <v>0.64161494963288945</v>
      </c>
      <c r="Q29" s="364">
        <v>3</v>
      </c>
      <c r="R29" s="364"/>
      <c r="S29" s="364"/>
    </row>
    <row r="30" spans="2:30">
      <c r="B30" s="356">
        <v>2021</v>
      </c>
      <c r="C30" s="357" t="s">
        <v>22</v>
      </c>
      <c r="D30" s="358">
        <v>4.3340466451770183</v>
      </c>
      <c r="E30" s="358">
        <v>7.9367229189804167</v>
      </c>
      <c r="F30" s="358">
        <v>1.5440041173443129</v>
      </c>
      <c r="G30" s="359">
        <v>4.1444321044505239</v>
      </c>
      <c r="H30" s="360">
        <v>1.6304138667267887</v>
      </c>
      <c r="I30" s="360">
        <v>7.9367229189804167</v>
      </c>
      <c r="J30" s="360">
        <v>1.1558003404094195</v>
      </c>
      <c r="K30" s="361">
        <v>1.6062815700009792</v>
      </c>
      <c r="L30" s="362">
        <v>0.28191865528009957</v>
      </c>
      <c r="M30" s="362">
        <v>0.69486355222895679</v>
      </c>
      <c r="N30" s="362">
        <v>0.31114845518080425</v>
      </c>
      <c r="O30" s="362">
        <v>0.28479748719707043</v>
      </c>
      <c r="P30" s="363">
        <v>0.37950934529055996</v>
      </c>
      <c r="Q30" s="364">
        <v>2</v>
      </c>
      <c r="R30" s="364"/>
      <c r="S30" s="364"/>
    </row>
    <row r="31" spans="2:30">
      <c r="B31" s="356">
        <v>2021</v>
      </c>
      <c r="C31" s="357" t="s">
        <v>23</v>
      </c>
      <c r="D31" s="358">
        <v>1.5897168033066111</v>
      </c>
      <c r="E31" s="358">
        <v>14.670815070515296</v>
      </c>
      <c r="F31" s="358">
        <v>1.0219608021256785</v>
      </c>
      <c r="G31" s="359">
        <v>2.1347625644403063</v>
      </c>
      <c r="H31" s="360">
        <v>1.1670960205583787</v>
      </c>
      <c r="I31" s="360">
        <v>14.670815070515296</v>
      </c>
      <c r="J31" s="360">
        <v>1.0072673254176139</v>
      </c>
      <c r="K31" s="361">
        <v>1.2876065960198566</v>
      </c>
      <c r="L31" s="362">
        <v>0.48597721292550689</v>
      </c>
      <c r="M31" s="362">
        <v>0.36737961236437927</v>
      </c>
      <c r="N31" s="362">
        <v>0.39967343069475347</v>
      </c>
      <c r="O31" s="362">
        <v>0.42668863904448168</v>
      </c>
      <c r="P31" s="363">
        <v>0.42931134601858534</v>
      </c>
      <c r="Q31" s="364">
        <v>2</v>
      </c>
      <c r="R31" s="364"/>
      <c r="S31" s="364"/>
    </row>
    <row r="32" spans="2:30">
      <c r="B32" s="356">
        <v>2021</v>
      </c>
      <c r="C32" s="357" t="s">
        <v>24</v>
      </c>
      <c r="D32" s="358">
        <v>2.7605244996549345</v>
      </c>
      <c r="E32" s="358">
        <v>11.31815044858523</v>
      </c>
      <c r="F32" s="358">
        <v>1.3802622498274673</v>
      </c>
      <c r="G32" s="359">
        <v>0</v>
      </c>
      <c r="H32" s="360">
        <v>1.4028046666228839</v>
      </c>
      <c r="I32" s="360">
        <v>11.31815044858523</v>
      </c>
      <c r="J32" s="360">
        <v>1.1134068017515326</v>
      </c>
      <c r="K32" s="361">
        <v>0</v>
      </c>
      <c r="L32" s="362">
        <v>0.38216431916748916</v>
      </c>
      <c r="M32" s="362">
        <v>0.53042220143616547</v>
      </c>
      <c r="N32" s="362">
        <v>0.33641480402483825</v>
      </c>
      <c r="O32" s="362">
        <v>1</v>
      </c>
      <c r="P32" s="363">
        <v>0.53491914806146856</v>
      </c>
      <c r="Q32" s="364">
        <v>3</v>
      </c>
      <c r="R32" s="364"/>
      <c r="S32" s="364"/>
    </row>
    <row r="33" spans="2:19">
      <c r="B33" s="356">
        <v>2021</v>
      </c>
      <c r="C33" s="357" t="s">
        <v>25</v>
      </c>
      <c r="D33" s="358">
        <v>8.4907662916578222</v>
      </c>
      <c r="E33" s="358">
        <v>7.0048821906177032</v>
      </c>
      <c r="F33" s="358">
        <v>0.21226915729144555</v>
      </c>
      <c r="G33" s="359">
        <v>0.21226915729144555</v>
      </c>
      <c r="H33" s="360">
        <v>2.040088286873186</v>
      </c>
      <c r="I33" s="360">
        <v>7.0048821906177032</v>
      </c>
      <c r="J33" s="360">
        <v>0.59652543383374945</v>
      </c>
      <c r="K33" s="361">
        <v>0.59652543383374945</v>
      </c>
      <c r="L33" s="362">
        <v>0.10148621139598078</v>
      </c>
      <c r="M33" s="362">
        <v>0.74017966406460256</v>
      </c>
      <c r="N33" s="362">
        <v>0.64447365842204218</v>
      </c>
      <c r="O33" s="362">
        <v>0.7343949546601003</v>
      </c>
      <c r="P33" s="363">
        <v>0.48893697094401556</v>
      </c>
      <c r="Q33" s="364">
        <v>3</v>
      </c>
      <c r="R33" s="364"/>
      <c r="S33" s="364"/>
    </row>
    <row r="34" spans="2:19">
      <c r="B34" s="356">
        <v>2021</v>
      </c>
      <c r="C34" s="357" t="s">
        <v>26</v>
      </c>
      <c r="D34" s="358">
        <v>3.1672774987557126</v>
      </c>
      <c r="E34" s="358">
        <v>12.307135423736481</v>
      </c>
      <c r="F34" s="358">
        <v>1.8098728564318358</v>
      </c>
      <c r="G34" s="359">
        <v>6.5607891045654041</v>
      </c>
      <c r="H34" s="360">
        <v>1.4685724334493382</v>
      </c>
      <c r="I34" s="360">
        <v>12.307135423736481</v>
      </c>
      <c r="J34" s="360">
        <v>1.2186603714464925</v>
      </c>
      <c r="K34" s="361">
        <v>1.8720553819958117</v>
      </c>
      <c r="L34" s="362">
        <v>0.35319829562846156</v>
      </c>
      <c r="M34" s="362">
        <v>0.48232712212312356</v>
      </c>
      <c r="N34" s="362">
        <v>0.27368417352820346</v>
      </c>
      <c r="O34" s="362">
        <v>0.16646076359524156</v>
      </c>
      <c r="P34" s="363">
        <v>0.32569379008925681</v>
      </c>
      <c r="Q34" s="364">
        <v>2</v>
      </c>
      <c r="R34" s="364"/>
      <c r="S34" s="364"/>
    </row>
    <row r="35" spans="2:19">
      <c r="B35" s="356">
        <v>2021</v>
      </c>
      <c r="C35" s="357" t="s">
        <v>27</v>
      </c>
      <c r="D35" s="358">
        <v>0</v>
      </c>
      <c r="E35" s="358">
        <v>3.5664751337428173</v>
      </c>
      <c r="F35" s="358">
        <v>0.59441252229046959</v>
      </c>
      <c r="G35" s="359">
        <v>0</v>
      </c>
      <c r="H35" s="360">
        <v>0</v>
      </c>
      <c r="I35" s="360">
        <v>3.5664751337428173</v>
      </c>
      <c r="J35" s="360">
        <v>0.84080635074562371</v>
      </c>
      <c r="K35" s="361">
        <v>0</v>
      </c>
      <c r="L35" s="362">
        <v>1</v>
      </c>
      <c r="M35" s="362">
        <v>0.90739197190136167</v>
      </c>
      <c r="N35" s="362">
        <v>0.4988833855164409</v>
      </c>
      <c r="O35" s="362">
        <v>1</v>
      </c>
      <c r="P35" s="363">
        <v>0.87439174477675208</v>
      </c>
      <c r="Q35" s="364">
        <v>1</v>
      </c>
      <c r="R35" s="364"/>
      <c r="S35" s="364"/>
    </row>
    <row r="36" spans="2:19">
      <c r="B36" s="356">
        <v>2021</v>
      </c>
      <c r="C36" s="357" t="s">
        <v>28</v>
      </c>
      <c r="D36" s="358">
        <v>3.4160783420633112</v>
      </c>
      <c r="E36" s="358">
        <v>2.9606012297882032</v>
      </c>
      <c r="F36" s="358">
        <v>0.68321566841266224</v>
      </c>
      <c r="G36" s="359">
        <v>0</v>
      </c>
      <c r="H36" s="360">
        <v>1.5060611555792089</v>
      </c>
      <c r="I36" s="360">
        <v>2.9606012297882032</v>
      </c>
      <c r="J36" s="360">
        <v>0.8807499067493948</v>
      </c>
      <c r="K36" s="361">
        <v>0</v>
      </c>
      <c r="L36" s="362">
        <v>0.33668717992451297</v>
      </c>
      <c r="M36" s="362">
        <v>0.9368560731734189</v>
      </c>
      <c r="N36" s="362">
        <v>0.47507721476464559</v>
      </c>
      <c r="O36" s="362">
        <v>1</v>
      </c>
      <c r="P36" s="363">
        <v>0.63708193597155238</v>
      </c>
      <c r="Q36" s="364">
        <v>3</v>
      </c>
      <c r="R36" s="364"/>
      <c r="S36" s="364"/>
    </row>
    <row r="37" spans="2:19">
      <c r="B37" s="356">
        <v>2021</v>
      </c>
      <c r="C37" s="357" t="s">
        <v>29</v>
      </c>
      <c r="D37" s="358">
        <v>1.7761200657164424</v>
      </c>
      <c r="E37" s="358">
        <v>15.763065583233427</v>
      </c>
      <c r="F37" s="358">
        <v>1.2876870476444209</v>
      </c>
      <c r="G37" s="359">
        <v>0.13320900492873319</v>
      </c>
      <c r="H37" s="360">
        <v>1.211037078619321</v>
      </c>
      <c r="I37" s="360">
        <v>15.763065583233427</v>
      </c>
      <c r="J37" s="360">
        <v>1.0879362368817695</v>
      </c>
      <c r="K37" s="361">
        <v>0.51071411549956902</v>
      </c>
      <c r="L37" s="362">
        <v>0.46662430216784578</v>
      </c>
      <c r="M37" s="362">
        <v>0.31426265269484011</v>
      </c>
      <c r="N37" s="362">
        <v>0.35159514040693235</v>
      </c>
      <c r="O37" s="362">
        <v>0.77260274565125298</v>
      </c>
      <c r="P37" s="363">
        <v>0.47320408844550821</v>
      </c>
      <c r="Q37" s="364">
        <v>3</v>
      </c>
      <c r="R37" s="364"/>
      <c r="S37" s="364"/>
    </row>
    <row r="38" spans="2:19">
      <c r="B38" s="356">
        <v>2021</v>
      </c>
      <c r="C38" s="357" t="s">
        <v>30</v>
      </c>
      <c r="D38" s="358">
        <v>0.8105041335710812</v>
      </c>
      <c r="E38" s="358">
        <v>7.9429405089965952</v>
      </c>
      <c r="F38" s="358">
        <v>1.2157562003566218</v>
      </c>
      <c r="G38" s="359">
        <v>0</v>
      </c>
      <c r="H38" s="360">
        <v>0.93236310182938864</v>
      </c>
      <c r="I38" s="360">
        <v>7.9429405089965952</v>
      </c>
      <c r="J38" s="360">
        <v>1.0672893218953037</v>
      </c>
      <c r="K38" s="361">
        <v>0</v>
      </c>
      <c r="L38" s="362">
        <v>0.58936036819106852</v>
      </c>
      <c r="M38" s="362">
        <v>0.69456118617438811</v>
      </c>
      <c r="N38" s="362">
        <v>0.3639006042374236</v>
      </c>
      <c r="O38" s="362">
        <v>1</v>
      </c>
      <c r="P38" s="363">
        <v>0.65139232039700901</v>
      </c>
      <c r="Q38" s="364">
        <v>3</v>
      </c>
      <c r="R38" s="364"/>
      <c r="S38" s="364"/>
    </row>
    <row r="39" spans="2:19">
      <c r="B39" s="356">
        <v>2021</v>
      </c>
      <c r="C39" s="357" t="s">
        <v>31</v>
      </c>
      <c r="D39" s="358">
        <v>3.4989503149055281</v>
      </c>
      <c r="E39" s="358">
        <v>12.24632610216935</v>
      </c>
      <c r="F39" s="358">
        <v>4.7235829251224635</v>
      </c>
      <c r="G39" s="359">
        <v>0.17494751574527639</v>
      </c>
      <c r="H39" s="360">
        <v>1.5181426868480434</v>
      </c>
      <c r="I39" s="360">
        <v>12.24632610216935</v>
      </c>
      <c r="J39" s="360">
        <v>1.6778656433336223</v>
      </c>
      <c r="K39" s="361">
        <v>0.55928854777787407</v>
      </c>
      <c r="L39" s="362">
        <v>0.33136612470237042</v>
      </c>
      <c r="M39" s="362">
        <v>0.48528432492925938</v>
      </c>
      <c r="N39" s="362">
        <v>0</v>
      </c>
      <c r="O39" s="362">
        <v>0.75097480901035729</v>
      </c>
      <c r="P39" s="363">
        <v>0.38375906626946543</v>
      </c>
      <c r="Q39" s="364">
        <v>2</v>
      </c>
      <c r="R39" s="364"/>
      <c r="S39" s="364"/>
    </row>
    <row r="40" spans="2:19">
      <c r="B40" s="356">
        <v>2021</v>
      </c>
      <c r="C40" s="357" t="s">
        <v>32</v>
      </c>
      <c r="D40" s="358">
        <v>2.3630187564613796</v>
      </c>
      <c r="E40" s="358">
        <v>6.4096883769014923</v>
      </c>
      <c r="F40" s="358">
        <v>1.0338207059518536</v>
      </c>
      <c r="G40" s="359">
        <v>0.88613203367301729</v>
      </c>
      <c r="H40" s="360">
        <v>1.3319534782179012</v>
      </c>
      <c r="I40" s="360">
        <v>6.4096883769014923</v>
      </c>
      <c r="J40" s="360">
        <v>1.0111488107519773</v>
      </c>
      <c r="K40" s="361">
        <v>0.96050466581461302</v>
      </c>
      <c r="L40" s="362">
        <v>0.41336922835229217</v>
      </c>
      <c r="M40" s="362">
        <v>0.76912438455738363</v>
      </c>
      <c r="N40" s="362">
        <v>0.39736008376510806</v>
      </c>
      <c r="O40" s="362">
        <v>0.57233192275926403</v>
      </c>
      <c r="P40" s="363">
        <v>0.5216556081795678</v>
      </c>
      <c r="Q40" s="364">
        <v>3</v>
      </c>
      <c r="R40" s="364"/>
      <c r="S40" s="364"/>
    </row>
    <row r="41" spans="2:19">
      <c r="B41" s="356">
        <v>2021</v>
      </c>
      <c r="C41" s="357" t="s">
        <v>33</v>
      </c>
      <c r="D41" s="358">
        <v>5.5937933214971913</v>
      </c>
      <c r="E41" s="358">
        <v>3.8913344845197853</v>
      </c>
      <c r="F41" s="358">
        <v>0.51073765109322178</v>
      </c>
      <c r="G41" s="359">
        <v>1.0944378237711894</v>
      </c>
      <c r="H41" s="360">
        <v>1.7751516973039123</v>
      </c>
      <c r="I41" s="360">
        <v>3.8913344845197853</v>
      </c>
      <c r="J41" s="360">
        <v>0.79934198553064084</v>
      </c>
      <c r="K41" s="361">
        <v>1.0305372582080594</v>
      </c>
      <c r="L41" s="362">
        <v>0.21817193542342997</v>
      </c>
      <c r="M41" s="362">
        <v>0.89159381860908127</v>
      </c>
      <c r="N41" s="362">
        <v>0.52359595137636306</v>
      </c>
      <c r="O41" s="362">
        <v>0.54114966493265793</v>
      </c>
      <c r="P41" s="363">
        <v>0.4982891162713271</v>
      </c>
      <c r="Q41" s="364">
        <v>3</v>
      </c>
      <c r="R41" s="364"/>
      <c r="S41" s="364"/>
    </row>
    <row r="42" spans="2:19">
      <c r="B42" s="356">
        <v>2021</v>
      </c>
      <c r="C42" s="357" t="s">
        <v>34</v>
      </c>
      <c r="D42" s="358">
        <v>1.882441526660078</v>
      </c>
      <c r="E42" s="358">
        <v>9.6004517859663991</v>
      </c>
      <c r="F42" s="358">
        <v>1.4118311449950587</v>
      </c>
      <c r="G42" s="359">
        <v>1.92950256482658</v>
      </c>
      <c r="H42" s="360">
        <v>1.2347352066964417</v>
      </c>
      <c r="I42" s="360">
        <v>9.6004517859663991</v>
      </c>
      <c r="J42" s="360">
        <v>1.1218313853914763</v>
      </c>
      <c r="K42" s="361">
        <v>1.2449400926699672</v>
      </c>
      <c r="L42" s="362">
        <v>0.45618696228485839</v>
      </c>
      <c r="M42" s="362">
        <v>0.61395517260382571</v>
      </c>
      <c r="N42" s="362">
        <v>0.33139379195905355</v>
      </c>
      <c r="O42" s="362">
        <v>0.44568604957216201</v>
      </c>
      <c r="P42" s="363">
        <v>0.46248421111694593</v>
      </c>
      <c r="Q42" s="364">
        <v>2</v>
      </c>
      <c r="R42" s="364"/>
      <c r="S42" s="364"/>
    </row>
    <row r="43" spans="2:19">
      <c r="B43" s="356">
        <v>2021</v>
      </c>
      <c r="C43" s="357" t="s">
        <v>35</v>
      </c>
      <c r="D43" s="358">
        <v>3.4293552812071328</v>
      </c>
      <c r="E43" s="358">
        <v>12.376854969447562</v>
      </c>
      <c r="F43" s="358">
        <v>1.371742112482853</v>
      </c>
      <c r="G43" s="359">
        <v>4.0840503803466763</v>
      </c>
      <c r="H43" s="360">
        <v>1.5080097869971703</v>
      </c>
      <c r="I43" s="360">
        <v>12.376854969447562</v>
      </c>
      <c r="J43" s="360">
        <v>1.1111111111111112</v>
      </c>
      <c r="K43" s="361">
        <v>1.5984425443903987</v>
      </c>
      <c r="L43" s="362">
        <v>0.33582894638177307</v>
      </c>
      <c r="M43" s="362">
        <v>0.47893660845012176</v>
      </c>
      <c r="N43" s="362">
        <v>0.33778302480553218</v>
      </c>
      <c r="O43" s="362">
        <v>0.28828784089303561</v>
      </c>
      <c r="P43" s="363">
        <v>0.35773935635316434</v>
      </c>
      <c r="Q43" s="364">
        <v>2</v>
      </c>
      <c r="R43" s="364"/>
      <c r="S43" s="364"/>
    </row>
    <row r="44" spans="2:19">
      <c r="B44" s="356">
        <v>2021</v>
      </c>
      <c r="C44" s="357" t="s">
        <v>36</v>
      </c>
      <c r="D44" s="358">
        <v>0</v>
      </c>
      <c r="E44" s="358">
        <v>3.8433821763151572</v>
      </c>
      <c r="F44" s="358">
        <v>0.72063415805909203</v>
      </c>
      <c r="G44" s="359">
        <v>0</v>
      </c>
      <c r="H44" s="360">
        <v>0</v>
      </c>
      <c r="I44" s="360">
        <v>3.8433821763151572</v>
      </c>
      <c r="J44" s="360">
        <v>0.89654401273553652</v>
      </c>
      <c r="K44" s="361">
        <v>0</v>
      </c>
      <c r="L44" s="362">
        <v>1</v>
      </c>
      <c r="M44" s="362">
        <v>0.89392577523561378</v>
      </c>
      <c r="N44" s="362">
        <v>0.46566400218180631</v>
      </c>
      <c r="O44" s="362">
        <v>1</v>
      </c>
      <c r="P44" s="363">
        <v>0.86445311101001432</v>
      </c>
      <c r="Q44" s="364">
        <v>1</v>
      </c>
      <c r="R44" s="364"/>
      <c r="S44" s="364"/>
    </row>
    <row r="45" spans="2:19">
      <c r="B45" s="356">
        <v>2021</v>
      </c>
      <c r="C45" s="357" t="s">
        <v>37</v>
      </c>
      <c r="D45" s="358">
        <v>2.4134768547569632</v>
      </c>
      <c r="E45" s="358">
        <v>2.075590095090988</v>
      </c>
      <c r="F45" s="358">
        <v>0.33788675966597481</v>
      </c>
      <c r="G45" s="359">
        <v>4.8269537095139259E-2</v>
      </c>
      <c r="H45" s="360">
        <v>1.3413672935405958</v>
      </c>
      <c r="I45" s="360">
        <v>2.075590095090988</v>
      </c>
      <c r="J45" s="360">
        <v>0.69650417601255232</v>
      </c>
      <c r="K45" s="361">
        <v>0.36410310119108247</v>
      </c>
      <c r="L45" s="362">
        <v>0.40922311226249442</v>
      </c>
      <c r="M45" s="362">
        <v>0.97989482683059981</v>
      </c>
      <c r="N45" s="362">
        <v>0.58488680021558714</v>
      </c>
      <c r="O45" s="362">
        <v>0.83788181489809244</v>
      </c>
      <c r="P45" s="363">
        <v>0.66167859149110264</v>
      </c>
      <c r="Q45" s="364">
        <v>3</v>
      </c>
      <c r="R45" s="364"/>
      <c r="S45" s="364"/>
    </row>
    <row r="46" spans="2:19">
      <c r="B46" s="356">
        <v>2021</v>
      </c>
      <c r="C46" s="357" t="s">
        <v>38</v>
      </c>
      <c r="D46" s="358">
        <v>0.8178135834025535</v>
      </c>
      <c r="E46" s="358">
        <v>22.225286795998805</v>
      </c>
      <c r="F46" s="358">
        <v>2.3460024951332072</v>
      </c>
      <c r="G46" s="359">
        <v>3.6208295516136584</v>
      </c>
      <c r="H46" s="360">
        <v>0.9351575257301713</v>
      </c>
      <c r="I46" s="360">
        <v>22.225286795998805</v>
      </c>
      <c r="J46" s="360">
        <v>1.3287486100298103</v>
      </c>
      <c r="K46" s="361">
        <v>1.5355690861524167</v>
      </c>
      <c r="L46" s="362">
        <v>0.58812962321683693</v>
      </c>
      <c r="M46" s="362">
        <v>0</v>
      </c>
      <c r="N46" s="362">
        <v>0.20807210320498501</v>
      </c>
      <c r="O46" s="362">
        <v>0.31628246908290358</v>
      </c>
      <c r="P46" s="363">
        <v>0.32184112453851788</v>
      </c>
      <c r="Q46" s="364">
        <v>2</v>
      </c>
      <c r="R46" s="364"/>
      <c r="S46" s="364"/>
    </row>
    <row r="47" spans="2:19">
      <c r="B47" s="356">
        <v>2021</v>
      </c>
      <c r="C47" s="357" t="s">
        <v>39</v>
      </c>
      <c r="D47" s="358">
        <v>1.8986140117714068</v>
      </c>
      <c r="E47" s="358">
        <v>5.8857034364913616</v>
      </c>
      <c r="F47" s="358">
        <v>0.94930700588570338</v>
      </c>
      <c r="G47" s="359">
        <v>0</v>
      </c>
      <c r="H47" s="360">
        <v>1.238261092720037</v>
      </c>
      <c r="I47" s="360">
        <v>5.8857034364913616</v>
      </c>
      <c r="J47" s="360">
        <v>0.98280848059753945</v>
      </c>
      <c r="K47" s="361">
        <v>0</v>
      </c>
      <c r="L47" s="362">
        <v>0.45463406027094494</v>
      </c>
      <c r="M47" s="362">
        <v>0.7946061642618838</v>
      </c>
      <c r="N47" s="362">
        <v>0.41425078670490395</v>
      </c>
      <c r="O47" s="362">
        <v>1</v>
      </c>
      <c r="P47" s="363">
        <v>0.63547428304318443</v>
      </c>
      <c r="Q47" s="364">
        <v>3</v>
      </c>
      <c r="R47" s="364"/>
      <c r="S47" s="364"/>
    </row>
    <row r="48" spans="2:19">
      <c r="B48" s="356">
        <v>2021</v>
      </c>
      <c r="C48" s="357" t="s">
        <v>40</v>
      </c>
      <c r="D48" s="358">
        <v>0</v>
      </c>
      <c r="E48" s="358">
        <v>1.6621649698732599</v>
      </c>
      <c r="F48" s="358">
        <v>0.31165593185123625</v>
      </c>
      <c r="G48" s="359">
        <v>0</v>
      </c>
      <c r="H48" s="360">
        <v>0</v>
      </c>
      <c r="I48" s="360">
        <v>1.6621649698732599</v>
      </c>
      <c r="J48" s="360">
        <v>0.67799287898360228</v>
      </c>
      <c r="K48" s="361">
        <v>0</v>
      </c>
      <c r="L48" s="362">
        <v>1</v>
      </c>
      <c r="M48" s="362">
        <v>1</v>
      </c>
      <c r="N48" s="362">
        <v>0.595919445828481</v>
      </c>
      <c r="O48" s="362">
        <v>1</v>
      </c>
      <c r="P48" s="363">
        <v>0.91514308362398089</v>
      </c>
      <c r="Q48" s="364">
        <v>1</v>
      </c>
      <c r="R48" s="364"/>
      <c r="S48" s="364"/>
    </row>
    <row r="49" spans="2:19">
      <c r="B49" s="356">
        <v>2021</v>
      </c>
      <c r="C49" s="357" t="s">
        <v>41</v>
      </c>
      <c r="D49" s="358">
        <v>5.3785128411994076</v>
      </c>
      <c r="E49" s="358">
        <v>13.177356460938551</v>
      </c>
      <c r="F49" s="358">
        <v>1.2998072699565237</v>
      </c>
      <c r="G49" s="359">
        <v>3.3615705257496304</v>
      </c>
      <c r="H49" s="360">
        <v>1.7520805558043961</v>
      </c>
      <c r="I49" s="360">
        <v>13.177356460938551</v>
      </c>
      <c r="J49" s="360">
        <v>1.0913389459858649</v>
      </c>
      <c r="K49" s="361">
        <v>1.498007803532728</v>
      </c>
      <c r="L49" s="362">
        <v>0.22833313231355176</v>
      </c>
      <c r="M49" s="362">
        <v>0.44000762197327525</v>
      </c>
      <c r="N49" s="362">
        <v>0.3495671418495897</v>
      </c>
      <c r="O49" s="362">
        <v>0.33300676214298391</v>
      </c>
      <c r="P49" s="363">
        <v>0.32234212430543963</v>
      </c>
      <c r="Q49" s="364">
        <v>2</v>
      </c>
      <c r="R49" s="364"/>
      <c r="S49" s="364"/>
    </row>
    <row r="50" spans="2:19">
      <c r="B50" s="356">
        <v>2021</v>
      </c>
      <c r="C50" s="357" t="s">
        <v>42</v>
      </c>
      <c r="D50" s="358">
        <v>4.9462099666130825</v>
      </c>
      <c r="E50" s="358">
        <v>7.17200445158897</v>
      </c>
      <c r="F50" s="358">
        <v>0.86558674415728953</v>
      </c>
      <c r="G50" s="359">
        <v>1.3602077408185977</v>
      </c>
      <c r="H50" s="360">
        <v>1.7038218474679412</v>
      </c>
      <c r="I50" s="360">
        <v>7.17200445158897</v>
      </c>
      <c r="J50" s="360">
        <v>0.95302333001954109</v>
      </c>
      <c r="K50" s="361">
        <v>1.1079880608876664</v>
      </c>
      <c r="L50" s="362">
        <v>0.24958766092367551</v>
      </c>
      <c r="M50" s="362">
        <v>0.73205238347051793</v>
      </c>
      <c r="N50" s="362">
        <v>0.43200259579423039</v>
      </c>
      <c r="O50" s="362">
        <v>0.50666442291184277</v>
      </c>
      <c r="P50" s="363">
        <v>0.44802315622431255</v>
      </c>
      <c r="Q50" s="364">
        <v>2</v>
      </c>
      <c r="R50" s="364"/>
      <c r="S50" s="364"/>
    </row>
    <row r="51" spans="2:19">
      <c r="B51" s="356">
        <v>2021</v>
      </c>
      <c r="C51" s="357" t="s">
        <v>43</v>
      </c>
      <c r="D51" s="358">
        <v>1.34707348285849</v>
      </c>
      <c r="E51" s="358">
        <v>5.9944769987202804</v>
      </c>
      <c r="F51" s="358">
        <v>1.0103051121438675</v>
      </c>
      <c r="G51" s="359">
        <v>0.33676837071462251</v>
      </c>
      <c r="H51" s="360">
        <v>1.1044102509759262</v>
      </c>
      <c r="I51" s="360">
        <v>5.9944769987202804</v>
      </c>
      <c r="J51" s="360">
        <v>1.0034233049916335</v>
      </c>
      <c r="K51" s="361">
        <v>0.69573486146212471</v>
      </c>
      <c r="L51" s="362">
        <v>0.51358583588633722</v>
      </c>
      <c r="M51" s="362">
        <v>0.78931642454489581</v>
      </c>
      <c r="N51" s="362">
        <v>0.40196444871592413</v>
      </c>
      <c r="O51" s="362">
        <v>0.69022160843070235</v>
      </c>
      <c r="P51" s="363">
        <v>0.58789958631975003</v>
      </c>
      <c r="Q51" s="364">
        <v>3</v>
      </c>
      <c r="R51" s="364"/>
      <c r="S51" s="364"/>
    </row>
    <row r="52" spans="2:19">
      <c r="B52" s="356">
        <v>2021</v>
      </c>
      <c r="C52" s="357" t="s">
        <v>44</v>
      </c>
      <c r="D52" s="358">
        <v>2.9316915860451478</v>
      </c>
      <c r="E52" s="358">
        <v>4.3975373790677228</v>
      </c>
      <c r="F52" s="358">
        <v>0</v>
      </c>
      <c r="G52" s="359">
        <v>0</v>
      </c>
      <c r="H52" s="360">
        <v>1.4312190016535071</v>
      </c>
      <c r="I52" s="360">
        <v>4.3975373790677228</v>
      </c>
      <c r="J52" s="360">
        <v>0</v>
      </c>
      <c r="K52" s="361">
        <v>0</v>
      </c>
      <c r="L52" s="362">
        <v>0.36964982556282283</v>
      </c>
      <c r="M52" s="362">
        <v>0.86697679309961795</v>
      </c>
      <c r="N52" s="362">
        <v>1</v>
      </c>
      <c r="O52" s="362">
        <v>1</v>
      </c>
      <c r="P52" s="363">
        <v>0.74380883168453205</v>
      </c>
      <c r="Q52" s="364">
        <v>1</v>
      </c>
      <c r="R52" s="364"/>
      <c r="S52" s="364"/>
    </row>
    <row r="53" spans="2:19">
      <c r="B53" s="356">
        <v>2021</v>
      </c>
      <c r="C53" s="357" t="s">
        <v>45</v>
      </c>
      <c r="D53" s="358">
        <v>3.7912296221407806</v>
      </c>
      <c r="E53" s="358">
        <v>4.4231012258309113</v>
      </c>
      <c r="F53" s="358">
        <v>0.63187160369013018</v>
      </c>
      <c r="G53" s="359">
        <v>0.12637432073802604</v>
      </c>
      <c r="H53" s="360">
        <v>1.5592892913927643</v>
      </c>
      <c r="I53" s="360">
        <v>4.4231012258309113</v>
      </c>
      <c r="J53" s="360">
        <v>0.85810996669322714</v>
      </c>
      <c r="K53" s="361">
        <v>0.50182575278964958</v>
      </c>
      <c r="L53" s="362">
        <v>0.31324397196243525</v>
      </c>
      <c r="M53" s="362">
        <v>0.86573360410432088</v>
      </c>
      <c r="N53" s="362">
        <v>0.48857051212496705</v>
      </c>
      <c r="O53" s="362">
        <v>0.77656032037760336</v>
      </c>
      <c r="P53" s="363">
        <v>0.56890669763496704</v>
      </c>
      <c r="Q53" s="364">
        <v>3</v>
      </c>
      <c r="R53" s="364"/>
      <c r="S53" s="364"/>
    </row>
    <row r="54" spans="2:19">
      <c r="B54" s="356">
        <v>2021</v>
      </c>
      <c r="C54" s="357" t="s">
        <v>46</v>
      </c>
      <c r="D54" s="358">
        <v>0</v>
      </c>
      <c r="E54" s="358">
        <v>9.7799511002444994</v>
      </c>
      <c r="F54" s="358">
        <v>1.3971358714634998</v>
      </c>
      <c r="G54" s="359">
        <v>0.52392595179881252</v>
      </c>
      <c r="H54" s="360">
        <v>0</v>
      </c>
      <c r="I54" s="360">
        <v>9.7799511002444994</v>
      </c>
      <c r="J54" s="360">
        <v>1.1179255477058891</v>
      </c>
      <c r="K54" s="361">
        <v>0.80616382040724643</v>
      </c>
      <c r="L54" s="362">
        <v>1</v>
      </c>
      <c r="M54" s="362">
        <v>0.60522598664675742</v>
      </c>
      <c r="N54" s="362">
        <v>0.33372165277502863</v>
      </c>
      <c r="O54" s="362">
        <v>0.64105272646207301</v>
      </c>
      <c r="P54" s="363">
        <v>0.69785233670207791</v>
      </c>
      <c r="Q54" s="364">
        <v>1</v>
      </c>
      <c r="R54" s="364"/>
      <c r="S54" s="364"/>
    </row>
    <row r="55" spans="2:19">
      <c r="B55" s="356">
        <v>2021</v>
      </c>
      <c r="C55" s="357" t="s">
        <v>47</v>
      </c>
      <c r="D55" s="358">
        <v>3.3444816053511706</v>
      </c>
      <c r="E55" s="358">
        <v>8.0267558528428093</v>
      </c>
      <c r="F55" s="358">
        <v>1.3377926421404682</v>
      </c>
      <c r="G55" s="359">
        <v>0</v>
      </c>
      <c r="H55" s="360">
        <v>1.4954650597096071</v>
      </c>
      <c r="I55" s="360">
        <v>8.0267558528428093</v>
      </c>
      <c r="J55" s="360">
        <v>1.101868077017264</v>
      </c>
      <c r="K55" s="361">
        <v>0</v>
      </c>
      <c r="L55" s="362">
        <v>0.34135400650523884</v>
      </c>
      <c r="M55" s="362">
        <v>0.69048518329141506</v>
      </c>
      <c r="N55" s="362">
        <v>0.34329182947685433</v>
      </c>
      <c r="O55" s="362">
        <v>1</v>
      </c>
      <c r="P55" s="363">
        <v>0.55688546685613671</v>
      </c>
      <c r="Q55" s="364">
        <v>3</v>
      </c>
      <c r="R55" s="364"/>
      <c r="S55" s="364"/>
    </row>
    <row r="56" spans="2:19">
      <c r="B56" s="356">
        <v>2021</v>
      </c>
      <c r="C56" s="357" t="s">
        <v>48</v>
      </c>
      <c r="D56" s="358">
        <v>3.8420373775350587</v>
      </c>
      <c r="E56" s="358">
        <v>8.0408353686983727</v>
      </c>
      <c r="F56" s="358">
        <v>1.5917011992645242</v>
      </c>
      <c r="G56" s="359">
        <v>2.1131205576442822</v>
      </c>
      <c r="H56" s="360">
        <v>1.566223954147695</v>
      </c>
      <c r="I56" s="360">
        <v>8.0408353686983727</v>
      </c>
      <c r="J56" s="360">
        <v>1.1675814356612748</v>
      </c>
      <c r="K56" s="361">
        <v>1.283240600157457</v>
      </c>
      <c r="L56" s="362">
        <v>0.31018974624842266</v>
      </c>
      <c r="M56" s="362">
        <v>0.68980048590088194</v>
      </c>
      <c r="N56" s="362">
        <v>0.30412697804485883</v>
      </c>
      <c r="O56" s="362">
        <v>0.42863261404238534</v>
      </c>
      <c r="P56" s="363">
        <v>0.41730392988594744</v>
      </c>
      <c r="Q56" s="364">
        <v>2</v>
      </c>
      <c r="R56" s="364"/>
      <c r="S56" s="364"/>
    </row>
    <row r="57" spans="2:19">
      <c r="B57" s="356">
        <v>2021</v>
      </c>
      <c r="C57" s="357" t="s">
        <v>49</v>
      </c>
      <c r="D57" s="358">
        <v>0.63532401524777637</v>
      </c>
      <c r="E57" s="358">
        <v>3.8119440914866582</v>
      </c>
      <c r="F57" s="358">
        <v>2.7954256670902162</v>
      </c>
      <c r="G57" s="359">
        <v>0.12706480304955528</v>
      </c>
      <c r="H57" s="360">
        <v>0.85966997218061547</v>
      </c>
      <c r="I57" s="360">
        <v>3.8119440914866582</v>
      </c>
      <c r="J57" s="360">
        <v>1.4086917878084875</v>
      </c>
      <c r="K57" s="361">
        <v>0.50273804953301615</v>
      </c>
      <c r="L57" s="362">
        <v>0.62137652148525313</v>
      </c>
      <c r="M57" s="362">
        <v>0.89545463282320814</v>
      </c>
      <c r="N57" s="362">
        <v>0.16042634676655873</v>
      </c>
      <c r="O57" s="362">
        <v>0.77615411704721371</v>
      </c>
      <c r="P57" s="363">
        <v>0.61737746435668905</v>
      </c>
      <c r="Q57" s="364">
        <v>3</v>
      </c>
      <c r="R57" s="364"/>
      <c r="S57" s="364"/>
    </row>
    <row r="58" spans="2:19">
      <c r="B58" s="356">
        <v>2021</v>
      </c>
      <c r="C58" s="357" t="s">
        <v>50</v>
      </c>
      <c r="D58" s="358">
        <v>0</v>
      </c>
      <c r="E58" s="358">
        <v>3.9201710620099788</v>
      </c>
      <c r="F58" s="358">
        <v>0.35637918745545261</v>
      </c>
      <c r="G58" s="359">
        <v>0</v>
      </c>
      <c r="H58" s="360">
        <v>0</v>
      </c>
      <c r="I58" s="360">
        <v>3.9201710620099788</v>
      </c>
      <c r="J58" s="360">
        <v>0.70898564896186322</v>
      </c>
      <c r="K58" s="361">
        <v>0</v>
      </c>
      <c r="L58" s="362">
        <v>1</v>
      </c>
      <c r="M58" s="362">
        <v>0.89019147426983047</v>
      </c>
      <c r="N58" s="362">
        <v>0.5774479012793694</v>
      </c>
      <c r="O58" s="362">
        <v>1</v>
      </c>
      <c r="P58" s="363">
        <v>0.88710618360803029</v>
      </c>
      <c r="Q58" s="364">
        <v>1</v>
      </c>
      <c r="R58" s="364"/>
      <c r="S58" s="364"/>
    </row>
    <row r="59" spans="2:19">
      <c r="B59" s="356">
        <v>2021</v>
      </c>
      <c r="C59" s="357" t="s">
        <v>51</v>
      </c>
      <c r="D59" s="358">
        <v>3.6665851869958446</v>
      </c>
      <c r="E59" s="358">
        <v>5.7443167929601557</v>
      </c>
      <c r="F59" s="358">
        <v>0.61109753116597409</v>
      </c>
      <c r="G59" s="359">
        <v>0</v>
      </c>
      <c r="H59" s="360">
        <v>1.5420102475140594</v>
      </c>
      <c r="I59" s="360">
        <v>5.7443167929601557</v>
      </c>
      <c r="J59" s="360">
        <v>0.84860094239023676</v>
      </c>
      <c r="K59" s="361">
        <v>0</v>
      </c>
      <c r="L59" s="362">
        <v>0.32085416181490772</v>
      </c>
      <c r="M59" s="362">
        <v>0.80148190252413409</v>
      </c>
      <c r="N59" s="362">
        <v>0.49423784570484636</v>
      </c>
      <c r="O59" s="362">
        <v>1</v>
      </c>
      <c r="P59" s="363">
        <v>0.60562346440669401</v>
      </c>
      <c r="Q59" s="364">
        <v>3</v>
      </c>
      <c r="R59" s="364"/>
      <c r="S59" s="364"/>
    </row>
    <row r="60" spans="2:19">
      <c r="B60" s="356">
        <v>2021</v>
      </c>
      <c r="C60" s="357" t="s">
        <v>52</v>
      </c>
      <c r="D60" s="358">
        <v>0</v>
      </c>
      <c r="E60" s="358">
        <v>7.8236130867709814</v>
      </c>
      <c r="F60" s="358">
        <v>0.71123755334281658</v>
      </c>
      <c r="G60" s="359">
        <v>0</v>
      </c>
      <c r="H60" s="360">
        <v>0</v>
      </c>
      <c r="I60" s="360">
        <v>7.8236130867709814</v>
      </c>
      <c r="J60" s="360">
        <v>0.89263016651360927</v>
      </c>
      <c r="K60" s="361">
        <v>0</v>
      </c>
      <c r="L60" s="362">
        <v>1</v>
      </c>
      <c r="M60" s="362">
        <v>0.70036416799955092</v>
      </c>
      <c r="N60" s="362">
        <v>0.46799663604762121</v>
      </c>
      <c r="O60" s="362">
        <v>1</v>
      </c>
      <c r="P60" s="363">
        <v>0.82235941052990158</v>
      </c>
      <c r="Q60" s="364">
        <v>1</v>
      </c>
      <c r="R60" s="364"/>
      <c r="S60" s="364"/>
    </row>
    <row r="61" spans="2:19">
      <c r="B61" s="356">
        <v>2021</v>
      </c>
      <c r="C61" s="357" t="s">
        <v>53</v>
      </c>
      <c r="D61" s="358">
        <v>0</v>
      </c>
      <c r="E61" s="358">
        <v>12.745912995289554</v>
      </c>
      <c r="F61" s="358">
        <v>1.1083402604599613</v>
      </c>
      <c r="G61" s="359">
        <v>0.27708506511499031</v>
      </c>
      <c r="H61" s="360">
        <v>0</v>
      </c>
      <c r="I61" s="360">
        <v>12.745912995289554</v>
      </c>
      <c r="J61" s="360">
        <v>1.0348824842529774</v>
      </c>
      <c r="K61" s="361">
        <v>0.65193511303891294</v>
      </c>
      <c r="L61" s="362">
        <v>1</v>
      </c>
      <c r="M61" s="362">
        <v>0.46098904051940504</v>
      </c>
      <c r="N61" s="362">
        <v>0.38321492643663119</v>
      </c>
      <c r="O61" s="362">
        <v>0.70972360030899928</v>
      </c>
      <c r="P61" s="363">
        <v>0.69093467953085153</v>
      </c>
      <c r="Q61" s="364">
        <v>3</v>
      </c>
      <c r="R61" s="364"/>
      <c r="S61" s="364"/>
    </row>
    <row r="62" spans="2:19">
      <c r="B62" s="356">
        <v>2021</v>
      </c>
      <c r="C62" s="357" t="s">
        <v>54</v>
      </c>
      <c r="D62" s="358">
        <v>0</v>
      </c>
      <c r="E62" s="358">
        <v>7.1392146863844976</v>
      </c>
      <c r="F62" s="358">
        <v>1.4569825890580608</v>
      </c>
      <c r="G62" s="359">
        <v>0.14569825890580607</v>
      </c>
      <c r="H62" s="360">
        <v>0</v>
      </c>
      <c r="I62" s="360">
        <v>7.1392146863844976</v>
      </c>
      <c r="J62" s="360">
        <v>1.1336651268512157</v>
      </c>
      <c r="K62" s="361">
        <v>0.52620073938488177</v>
      </c>
      <c r="L62" s="362">
        <v>1</v>
      </c>
      <c r="M62" s="362">
        <v>0.73364697428614067</v>
      </c>
      <c r="N62" s="362">
        <v>0.32434093793182178</v>
      </c>
      <c r="O62" s="362">
        <v>0.76570727195319965</v>
      </c>
      <c r="P62" s="363">
        <v>0.75031245841880545</v>
      </c>
      <c r="Q62" s="364">
        <v>1</v>
      </c>
      <c r="R62" s="364"/>
      <c r="S62" s="364"/>
    </row>
    <row r="63" spans="2:19">
      <c r="B63" s="356">
        <v>2021</v>
      </c>
      <c r="C63" s="357" t="s">
        <v>55</v>
      </c>
      <c r="D63" s="358">
        <v>4.3327556325823222</v>
      </c>
      <c r="E63" s="358">
        <v>9.4237435008665518</v>
      </c>
      <c r="F63" s="358">
        <v>4.4771808203350663</v>
      </c>
      <c r="G63" s="359">
        <v>1.0470826112073945</v>
      </c>
      <c r="H63" s="360">
        <v>1.6302519630801249</v>
      </c>
      <c r="I63" s="360">
        <v>9.4237435008665518</v>
      </c>
      <c r="J63" s="360">
        <v>1.6481682543968081</v>
      </c>
      <c r="K63" s="361">
        <v>1.0154541428960857</v>
      </c>
      <c r="L63" s="362">
        <v>0.28198996232101969</v>
      </c>
      <c r="M63" s="362">
        <v>0.62254862872367123</v>
      </c>
      <c r="N63" s="362">
        <v>1.7699503565619661E-2</v>
      </c>
      <c r="O63" s="362">
        <v>0.54786547502068217</v>
      </c>
      <c r="P63" s="363">
        <v>0.35724573025789813</v>
      </c>
      <c r="Q63" s="364">
        <v>2</v>
      </c>
      <c r="R63" s="364"/>
      <c r="S63" s="364"/>
    </row>
    <row r="64" spans="2:19">
      <c r="B64" s="356">
        <v>2021</v>
      </c>
      <c r="C64" s="357" t="s">
        <v>56</v>
      </c>
      <c r="D64" s="358">
        <v>0</v>
      </c>
      <c r="E64" s="358">
        <v>10.095011876484561</v>
      </c>
      <c r="F64" s="358">
        <v>0.35629453681710216</v>
      </c>
      <c r="G64" s="359">
        <v>0</v>
      </c>
      <c r="H64" s="360">
        <v>0</v>
      </c>
      <c r="I64" s="360">
        <v>10.095011876484561</v>
      </c>
      <c r="J64" s="360">
        <v>0.70892950946927269</v>
      </c>
      <c r="K64" s="361">
        <v>0</v>
      </c>
      <c r="L64" s="362">
        <v>1</v>
      </c>
      <c r="M64" s="362">
        <v>0.58990434536562786</v>
      </c>
      <c r="N64" s="362">
        <v>0.57748136015184437</v>
      </c>
      <c r="O64" s="362">
        <v>1</v>
      </c>
      <c r="P64" s="363">
        <v>0.82105004161232531</v>
      </c>
      <c r="Q64" s="364">
        <v>1</v>
      </c>
      <c r="R64" s="364"/>
      <c r="S64" s="364"/>
    </row>
    <row r="65" spans="2:19">
      <c r="B65" s="356">
        <v>2021</v>
      </c>
      <c r="C65" s="357" t="s">
        <v>57</v>
      </c>
      <c r="D65" s="358">
        <v>1.193744777366599</v>
      </c>
      <c r="E65" s="358">
        <v>5.6106004536230154</v>
      </c>
      <c r="F65" s="358">
        <v>0.95499582189327914</v>
      </c>
      <c r="G65" s="359">
        <v>4.5362301539930767</v>
      </c>
      <c r="H65" s="360">
        <v>1.0608089165826771</v>
      </c>
      <c r="I65" s="360">
        <v>5.6106004536230154</v>
      </c>
      <c r="J65" s="360">
        <v>0.98476776436140467</v>
      </c>
      <c r="K65" s="361">
        <v>1.6553825025957196</v>
      </c>
      <c r="L65" s="362">
        <v>0.53278912253130595</v>
      </c>
      <c r="M65" s="362">
        <v>0.80798462815440564</v>
      </c>
      <c r="N65" s="362">
        <v>0.41308306283401497</v>
      </c>
      <c r="O65" s="362">
        <v>0.26293512444039369</v>
      </c>
      <c r="P65" s="363">
        <v>0.51152452163286521</v>
      </c>
      <c r="Q65" s="364">
        <v>3</v>
      </c>
      <c r="R65" s="364"/>
      <c r="S65" s="364"/>
    </row>
    <row r="66" spans="2:19">
      <c r="B66" s="356">
        <v>2021</v>
      </c>
      <c r="C66" s="357" t="s">
        <v>58</v>
      </c>
      <c r="D66" s="358">
        <v>4.5357902197023385</v>
      </c>
      <c r="E66" s="358">
        <v>6.69029057406095</v>
      </c>
      <c r="F66" s="358">
        <v>0.65201984408221125</v>
      </c>
      <c r="G66" s="359">
        <v>2.4379872430900074</v>
      </c>
      <c r="H66" s="360">
        <v>1.6553289865668805</v>
      </c>
      <c r="I66" s="360">
        <v>6.69029057406095</v>
      </c>
      <c r="J66" s="360">
        <v>0.86713544314416557</v>
      </c>
      <c r="K66" s="361">
        <v>1.3458928199755518</v>
      </c>
      <c r="L66" s="362">
        <v>0.27094531708435138</v>
      </c>
      <c r="M66" s="362">
        <v>0.75547848975930143</v>
      </c>
      <c r="N66" s="362">
        <v>0.48319137078144064</v>
      </c>
      <c r="O66" s="362">
        <v>0.40073649303630571</v>
      </c>
      <c r="P66" s="363">
        <v>0.44937043329913956</v>
      </c>
      <c r="Q66" s="364">
        <v>2</v>
      </c>
      <c r="R66" s="364"/>
      <c r="S66" s="364"/>
    </row>
    <row r="67" spans="2:19">
      <c r="B67" s="356">
        <v>2021</v>
      </c>
      <c r="C67" s="357" t="s">
        <v>59</v>
      </c>
      <c r="D67" s="358">
        <v>4.369992716678806</v>
      </c>
      <c r="E67" s="358">
        <v>6.9919883466860888</v>
      </c>
      <c r="F67" s="358">
        <v>1.4323865015780528</v>
      </c>
      <c r="G67" s="359">
        <v>2.1364408837096382</v>
      </c>
      <c r="H67" s="360">
        <v>1.6349089490553874</v>
      </c>
      <c r="I67" s="360">
        <v>6.9919883466860888</v>
      </c>
      <c r="J67" s="360">
        <v>1.1272495568031726</v>
      </c>
      <c r="K67" s="361">
        <v>1.2879439401543789</v>
      </c>
      <c r="L67" s="362">
        <v>0.27993889122814936</v>
      </c>
      <c r="M67" s="362">
        <v>0.74080670134233884</v>
      </c>
      <c r="N67" s="362">
        <v>0.32816458738404874</v>
      </c>
      <c r="O67" s="362">
        <v>0.42653843538330816</v>
      </c>
      <c r="P67" s="363">
        <v>0.42224310991859321</v>
      </c>
      <c r="Q67" s="364">
        <v>2</v>
      </c>
      <c r="R67" s="364"/>
      <c r="S67" s="364"/>
    </row>
    <row r="68" spans="2:19">
      <c r="B68" s="356">
        <v>2021</v>
      </c>
      <c r="C68" s="357" t="s">
        <v>60</v>
      </c>
      <c r="D68" s="358">
        <v>2.3793944441139732</v>
      </c>
      <c r="E68" s="358">
        <v>2.1414549997025758</v>
      </c>
      <c r="F68" s="358">
        <v>0.35690916661709599</v>
      </c>
      <c r="G68" s="359">
        <v>1.3681518053655344</v>
      </c>
      <c r="H68" s="360">
        <v>1.3350232045070014</v>
      </c>
      <c r="I68" s="360">
        <v>2.1414549997025758</v>
      </c>
      <c r="J68" s="360">
        <v>0.70933692416349725</v>
      </c>
      <c r="K68" s="361">
        <v>1.1101408812246025</v>
      </c>
      <c r="L68" s="362">
        <v>0.41201723225695447</v>
      </c>
      <c r="M68" s="362">
        <v>0.97669176723835904</v>
      </c>
      <c r="N68" s="362">
        <v>0.57723854291803112</v>
      </c>
      <c r="O68" s="362">
        <v>0.50570587209276741</v>
      </c>
      <c r="P68" s="363">
        <v>0.59061671955721029</v>
      </c>
      <c r="Q68" s="364">
        <v>3</v>
      </c>
      <c r="R68" s="364"/>
      <c r="S68" s="364"/>
    </row>
    <row r="69" spans="2:19">
      <c r="B69" s="356">
        <v>2021</v>
      </c>
      <c r="C69" s="357" t="s">
        <v>61</v>
      </c>
      <c r="D69" s="358">
        <v>1.7979144192736425</v>
      </c>
      <c r="E69" s="358">
        <v>12.046026609133405</v>
      </c>
      <c r="F69" s="358">
        <v>1.5282272563825963</v>
      </c>
      <c r="G69" s="359">
        <v>0.17979144192736424</v>
      </c>
      <c r="H69" s="360">
        <v>1.2159704055752072</v>
      </c>
      <c r="I69" s="360">
        <v>12.046026609133405</v>
      </c>
      <c r="J69" s="360">
        <v>1.1518501425594621</v>
      </c>
      <c r="K69" s="361">
        <v>0.56440346565214838</v>
      </c>
      <c r="L69" s="362">
        <v>0.46445152252782856</v>
      </c>
      <c r="M69" s="362">
        <v>0.49502503914228635</v>
      </c>
      <c r="N69" s="362">
        <v>0.31350275444526088</v>
      </c>
      <c r="O69" s="362">
        <v>0.74869737385528712</v>
      </c>
      <c r="P69" s="363">
        <v>0.49917008366443638</v>
      </c>
      <c r="Q69" s="364">
        <v>3</v>
      </c>
      <c r="R69" s="364"/>
      <c r="S69" s="364"/>
    </row>
    <row r="70" spans="2:19">
      <c r="B70" s="356">
        <v>2021</v>
      </c>
      <c r="C70" s="357" t="s">
        <v>62</v>
      </c>
      <c r="D70" s="358">
        <v>0</v>
      </c>
      <c r="E70" s="358">
        <v>4.4828690361831578</v>
      </c>
      <c r="F70" s="358">
        <v>1.4409221902017291</v>
      </c>
      <c r="G70" s="359">
        <v>0</v>
      </c>
      <c r="H70" s="360">
        <v>0</v>
      </c>
      <c r="I70" s="360">
        <v>4.4828690361831578</v>
      </c>
      <c r="J70" s="360">
        <v>1.1294842427180483</v>
      </c>
      <c r="K70" s="361">
        <v>0</v>
      </c>
      <c r="L70" s="362">
        <v>1</v>
      </c>
      <c r="M70" s="362">
        <v>0.86282705076783728</v>
      </c>
      <c r="N70" s="362">
        <v>0.32683272513169598</v>
      </c>
      <c r="O70" s="362">
        <v>1</v>
      </c>
      <c r="P70" s="363">
        <v>0.82845682344658034</v>
      </c>
      <c r="Q70" s="364">
        <v>1</v>
      </c>
      <c r="R70" s="364"/>
      <c r="S70" s="364"/>
    </row>
    <row r="71" spans="2:19">
      <c r="B71" s="356">
        <v>2021</v>
      </c>
      <c r="C71" s="357" t="s">
        <v>63</v>
      </c>
      <c r="D71" s="358">
        <v>3.3012300670293238</v>
      </c>
      <c r="E71" s="358">
        <v>16.132967805830258</v>
      </c>
      <c r="F71" s="358">
        <v>2.1673293048757736</v>
      </c>
      <c r="G71" s="359">
        <v>6.875170443943678</v>
      </c>
      <c r="H71" s="360">
        <v>1.4889905128658998</v>
      </c>
      <c r="I71" s="360">
        <v>16.132967805830258</v>
      </c>
      <c r="J71" s="360">
        <v>1.294121247553371</v>
      </c>
      <c r="K71" s="361">
        <v>1.9014919439530227</v>
      </c>
      <c r="L71" s="362">
        <v>0.34420558388621092</v>
      </c>
      <c r="M71" s="362">
        <v>0.29627403084429654</v>
      </c>
      <c r="N71" s="362">
        <v>0.22870984771928404</v>
      </c>
      <c r="O71" s="362">
        <v>0.15335403095678915</v>
      </c>
      <c r="P71" s="363">
        <v>0.26932771150675655</v>
      </c>
      <c r="Q71" s="364">
        <v>2</v>
      </c>
      <c r="R71" s="364"/>
      <c r="S71" s="364"/>
    </row>
    <row r="72" spans="2:19">
      <c r="B72" s="356">
        <v>2021</v>
      </c>
      <c r="C72" s="357" t="s">
        <v>64</v>
      </c>
      <c r="D72" s="358">
        <v>0</v>
      </c>
      <c r="E72" s="358">
        <v>2.4557956777996068</v>
      </c>
      <c r="F72" s="358">
        <v>0.49115913555992136</v>
      </c>
      <c r="G72" s="359">
        <v>0</v>
      </c>
      <c r="H72" s="360">
        <v>0</v>
      </c>
      <c r="I72" s="360">
        <v>2.4557956777996068</v>
      </c>
      <c r="J72" s="360">
        <v>0.78899468103242343</v>
      </c>
      <c r="K72" s="361">
        <v>0</v>
      </c>
      <c r="L72" s="362">
        <v>1</v>
      </c>
      <c r="M72" s="362">
        <v>0.96140514486871176</v>
      </c>
      <c r="N72" s="362">
        <v>0.5297628959939662</v>
      </c>
      <c r="O72" s="362">
        <v>1</v>
      </c>
      <c r="P72" s="363">
        <v>0.89275934002984936</v>
      </c>
      <c r="Q72" s="364">
        <v>1</v>
      </c>
      <c r="R72" s="364"/>
      <c r="S72" s="364"/>
    </row>
    <row r="73" spans="2:19">
      <c r="B73" s="356">
        <v>2021</v>
      </c>
      <c r="C73" s="357" t="s">
        <v>65</v>
      </c>
      <c r="D73" s="358">
        <v>2.9682398337785694</v>
      </c>
      <c r="E73" s="358">
        <v>7.7174235678242802</v>
      </c>
      <c r="F73" s="358">
        <v>2.3745918670228554</v>
      </c>
      <c r="G73" s="359">
        <v>0</v>
      </c>
      <c r="H73" s="360">
        <v>1.4371419381960628</v>
      </c>
      <c r="I73" s="360">
        <v>7.7174235678242802</v>
      </c>
      <c r="J73" s="360">
        <v>1.3341243945294943</v>
      </c>
      <c r="K73" s="361">
        <v>0</v>
      </c>
      <c r="L73" s="362">
        <v>0.36704119328609441</v>
      </c>
      <c r="M73" s="362">
        <v>0.7055282437583098</v>
      </c>
      <c r="N73" s="362">
        <v>0.20486816102937477</v>
      </c>
      <c r="O73" s="362">
        <v>1</v>
      </c>
      <c r="P73" s="363">
        <v>0.54037335702599087</v>
      </c>
      <c r="Q73" s="364">
        <v>3</v>
      </c>
      <c r="R73" s="364"/>
      <c r="S73" s="364"/>
    </row>
    <row r="74" spans="2:19">
      <c r="B74" s="356">
        <v>2021</v>
      </c>
      <c r="C74" s="357" t="s">
        <v>66</v>
      </c>
      <c r="D74" s="358">
        <v>2.9382382323558796</v>
      </c>
      <c r="E74" s="358">
        <v>11.811717694070635</v>
      </c>
      <c r="F74" s="358">
        <v>3.232062055591467</v>
      </c>
      <c r="G74" s="359">
        <v>0.58764764647117596</v>
      </c>
      <c r="H74" s="360">
        <v>1.4322835427898468</v>
      </c>
      <c r="I74" s="360">
        <v>11.811717694070635</v>
      </c>
      <c r="J74" s="360">
        <v>1.4785178209173577</v>
      </c>
      <c r="K74" s="361">
        <v>0.83760449705357587</v>
      </c>
      <c r="L74" s="362">
        <v>0.36918097090800617</v>
      </c>
      <c r="M74" s="362">
        <v>0.5064196569947701</v>
      </c>
      <c r="N74" s="362">
        <v>0.11881036077489239</v>
      </c>
      <c r="O74" s="362">
        <v>0.6270536547167217</v>
      </c>
      <c r="P74" s="363">
        <v>0.40094891731897053</v>
      </c>
      <c r="Q74" s="364">
        <v>2</v>
      </c>
      <c r="R74" s="364"/>
      <c r="S74" s="364"/>
    </row>
    <row r="75" spans="2:19">
      <c r="B75" s="356">
        <v>2021</v>
      </c>
      <c r="C75" s="357" t="s">
        <v>67</v>
      </c>
      <c r="D75" s="358">
        <v>4.2651501688288604</v>
      </c>
      <c r="E75" s="358">
        <v>6.5398969255375867</v>
      </c>
      <c r="F75" s="358">
        <v>1.3861738048693797</v>
      </c>
      <c r="G75" s="359">
        <v>1.3861738048693797</v>
      </c>
      <c r="H75" s="360">
        <v>1.6217283500867492</v>
      </c>
      <c r="I75" s="360">
        <v>6.5398969255375867</v>
      </c>
      <c r="J75" s="360">
        <v>1.1149940825279012</v>
      </c>
      <c r="K75" s="361">
        <v>1.1149940825279012</v>
      </c>
      <c r="L75" s="362">
        <v>0.28574400760060442</v>
      </c>
      <c r="M75" s="362">
        <v>0.76279224541347879</v>
      </c>
      <c r="N75" s="362">
        <v>0.3354687921777782</v>
      </c>
      <c r="O75" s="362">
        <v>0.50354496716047992</v>
      </c>
      <c r="P75" s="363">
        <v>0.44687502618821717</v>
      </c>
      <c r="Q75" s="364">
        <v>2</v>
      </c>
      <c r="R75" s="364"/>
      <c r="S75" s="364"/>
    </row>
    <row r="76" spans="2:19">
      <c r="B76" s="356">
        <v>2021</v>
      </c>
      <c r="C76" s="357" t="s">
        <v>68</v>
      </c>
      <c r="D76" s="358">
        <v>2.6089225150013045</v>
      </c>
      <c r="E76" s="358">
        <v>12.131489694756066</v>
      </c>
      <c r="F76" s="358">
        <v>1.2392381946256197</v>
      </c>
      <c r="G76" s="359">
        <v>6.5223062875032614E-2</v>
      </c>
      <c r="H76" s="360">
        <v>1.3766400291958305</v>
      </c>
      <c r="I76" s="360">
        <v>12.131489694756066</v>
      </c>
      <c r="J76" s="360">
        <v>1.0741170163071632</v>
      </c>
      <c r="K76" s="361">
        <v>0.40253198645024868</v>
      </c>
      <c r="L76" s="362">
        <v>0.39368798098805902</v>
      </c>
      <c r="M76" s="362">
        <v>0.49086890534386279</v>
      </c>
      <c r="N76" s="362">
        <v>0.35983133061054723</v>
      </c>
      <c r="O76" s="362">
        <v>0.82077121871441427</v>
      </c>
      <c r="P76" s="363">
        <v>0.497645367689593</v>
      </c>
      <c r="Q76" s="364">
        <v>3</v>
      </c>
      <c r="R76" s="364"/>
      <c r="S76" s="364"/>
    </row>
    <row r="77" spans="2:19">
      <c r="B77" s="356">
        <v>2021</v>
      </c>
      <c r="C77" s="357" t="s">
        <v>69</v>
      </c>
      <c r="D77" s="358">
        <v>3.4141345168999662</v>
      </c>
      <c r="E77" s="358">
        <v>8.7060430180949133</v>
      </c>
      <c r="F77" s="358">
        <v>0.51212017753499484</v>
      </c>
      <c r="G77" s="359">
        <v>0.34141345168999659</v>
      </c>
      <c r="H77" s="360">
        <v>1.5057754405253849</v>
      </c>
      <c r="I77" s="360">
        <v>8.7060430180949133</v>
      </c>
      <c r="J77" s="360">
        <v>0.80006258756951065</v>
      </c>
      <c r="K77" s="361">
        <v>0.69891904706709895</v>
      </c>
      <c r="L77" s="362">
        <v>0.33681301708417138</v>
      </c>
      <c r="M77" s="362">
        <v>0.65745094019370287</v>
      </c>
      <c r="N77" s="362">
        <v>0.5231664759641137</v>
      </c>
      <c r="O77" s="362">
        <v>0.68880383860227357</v>
      </c>
      <c r="P77" s="363">
        <v>0.52040565905185765</v>
      </c>
      <c r="Q77" s="364">
        <v>3</v>
      </c>
      <c r="R77" s="364"/>
      <c r="S77" s="364"/>
    </row>
    <row r="78" spans="2:19">
      <c r="B78" s="356">
        <v>2021</v>
      </c>
      <c r="C78" s="357" t="s">
        <v>70</v>
      </c>
      <c r="D78" s="358">
        <v>4.5826013900557552</v>
      </c>
      <c r="E78" s="358">
        <v>11.838386924310701</v>
      </c>
      <c r="F78" s="358">
        <v>0.91652027801115099</v>
      </c>
      <c r="G78" s="359">
        <v>0</v>
      </c>
      <c r="H78" s="360">
        <v>1.6610040606422571</v>
      </c>
      <c r="I78" s="360">
        <v>11.838386924310701</v>
      </c>
      <c r="J78" s="360">
        <v>0.97136106731231187</v>
      </c>
      <c r="K78" s="361">
        <v>0</v>
      </c>
      <c r="L78" s="362">
        <v>0.26844585059513854</v>
      </c>
      <c r="M78" s="362">
        <v>0.50512271237393036</v>
      </c>
      <c r="N78" s="362">
        <v>0.42107339096449392</v>
      </c>
      <c r="O78" s="362">
        <v>1</v>
      </c>
      <c r="P78" s="363">
        <v>0.50619291503905828</v>
      </c>
      <c r="Q78" s="364">
        <v>3</v>
      </c>
      <c r="R78" s="364"/>
      <c r="S78" s="364"/>
    </row>
    <row r="79" spans="2:19">
      <c r="B79" s="356">
        <v>2021</v>
      </c>
      <c r="C79" s="357" t="s">
        <v>71</v>
      </c>
      <c r="D79" s="358">
        <v>4.9838026414153997</v>
      </c>
      <c r="E79" s="358">
        <v>5.7313730376277094</v>
      </c>
      <c r="F79" s="358">
        <v>1.1836531273361575</v>
      </c>
      <c r="G79" s="359">
        <v>0</v>
      </c>
      <c r="H79" s="360">
        <v>1.7081274763096808</v>
      </c>
      <c r="I79" s="360">
        <v>5.7313730376277094</v>
      </c>
      <c r="J79" s="360">
        <v>1.0578111731817115</v>
      </c>
      <c r="K79" s="361">
        <v>0</v>
      </c>
      <c r="L79" s="362">
        <v>0.24769133765776255</v>
      </c>
      <c r="M79" s="362">
        <v>0.80211136703063735</v>
      </c>
      <c r="N79" s="362">
        <v>0.36954953611182612</v>
      </c>
      <c r="O79" s="362">
        <v>1</v>
      </c>
      <c r="P79" s="363">
        <v>0.55323878488701816</v>
      </c>
      <c r="Q79" s="364">
        <v>3</v>
      </c>
      <c r="R79" s="364"/>
      <c r="S79" s="364"/>
    </row>
    <row r="80" spans="2:19">
      <c r="B80" s="356">
        <v>2021</v>
      </c>
      <c r="C80" s="357" t="s">
        <v>72</v>
      </c>
      <c r="D80" s="358">
        <v>2.7352297592997812</v>
      </c>
      <c r="E80" s="358">
        <v>13.676148796498905</v>
      </c>
      <c r="F80" s="358">
        <v>1.0940919037199124</v>
      </c>
      <c r="G80" s="359">
        <v>0</v>
      </c>
      <c r="H80" s="360">
        <v>1.3985068705781702</v>
      </c>
      <c r="I80" s="360">
        <v>13.676148796498905</v>
      </c>
      <c r="J80" s="360">
        <v>1.0304286724549947</v>
      </c>
      <c r="K80" s="361">
        <v>0</v>
      </c>
      <c r="L80" s="362">
        <v>0.38405719264342175</v>
      </c>
      <c r="M80" s="362">
        <v>0.41575097749205464</v>
      </c>
      <c r="N80" s="362">
        <v>0.38586937723588216</v>
      </c>
      <c r="O80" s="362">
        <v>1</v>
      </c>
      <c r="P80" s="363">
        <v>0.52075837361941901</v>
      </c>
      <c r="Q80" s="364">
        <v>3</v>
      </c>
      <c r="R80" s="364"/>
      <c r="S80" s="364"/>
    </row>
    <row r="81" spans="2:19">
      <c r="B81" s="356">
        <v>2021</v>
      </c>
      <c r="C81" s="357" t="s">
        <v>73</v>
      </c>
      <c r="D81" s="358">
        <v>0.77663870767319043</v>
      </c>
      <c r="E81" s="358">
        <v>4.9704877291084184</v>
      </c>
      <c r="F81" s="358">
        <v>0.69897483690587137</v>
      </c>
      <c r="G81" s="359">
        <v>0.15532774153463808</v>
      </c>
      <c r="H81" s="360">
        <v>0.91919222877908924</v>
      </c>
      <c r="I81" s="360">
        <v>4.9704877291084184</v>
      </c>
      <c r="J81" s="360">
        <v>0.88747033929820018</v>
      </c>
      <c r="K81" s="361">
        <v>0.53754687635549514</v>
      </c>
      <c r="L81" s="362">
        <v>0.59516120098825354</v>
      </c>
      <c r="M81" s="362">
        <v>0.83911378888822608</v>
      </c>
      <c r="N81" s="362">
        <v>0.47107186870162404</v>
      </c>
      <c r="O81" s="362">
        <v>0.76065536460174821</v>
      </c>
      <c r="P81" s="363">
        <v>0.65752578490488922</v>
      </c>
      <c r="Q81" s="364">
        <v>3</v>
      </c>
      <c r="R81" s="364"/>
      <c r="S81" s="364"/>
    </row>
    <row r="82" spans="2:19">
      <c r="B82" s="356">
        <v>2021</v>
      </c>
      <c r="C82" s="357" t="s">
        <v>74</v>
      </c>
      <c r="D82" s="358">
        <v>4.5382346267302021</v>
      </c>
      <c r="E82" s="358">
        <v>4.9920580894032227</v>
      </c>
      <c r="F82" s="358">
        <v>0.2269117313365101</v>
      </c>
      <c r="G82" s="359">
        <v>0</v>
      </c>
      <c r="H82" s="360">
        <v>1.6556262939054107</v>
      </c>
      <c r="I82" s="360">
        <v>4.9920580894032227</v>
      </c>
      <c r="J82" s="360">
        <v>0.60993794167247806</v>
      </c>
      <c r="K82" s="361">
        <v>0</v>
      </c>
      <c r="L82" s="362">
        <v>0.27081437434778383</v>
      </c>
      <c r="M82" s="362">
        <v>0.83806480612786538</v>
      </c>
      <c r="N82" s="362">
        <v>0.63647986708838078</v>
      </c>
      <c r="O82" s="362">
        <v>1</v>
      </c>
      <c r="P82" s="363">
        <v>0.62552820420189248</v>
      </c>
      <c r="Q82" s="364">
        <v>3</v>
      </c>
      <c r="R82" s="364"/>
      <c r="S82" s="364"/>
    </row>
    <row r="83" spans="2:19">
      <c r="B83" s="356">
        <v>2021</v>
      </c>
      <c r="C83" s="357" t="s">
        <v>75</v>
      </c>
      <c r="D83" s="358">
        <v>5.8300539279988337</v>
      </c>
      <c r="E83" s="358">
        <v>6.5588106689986878</v>
      </c>
      <c r="F83" s="358">
        <v>2.0405188747995919</v>
      </c>
      <c r="G83" s="359">
        <v>0</v>
      </c>
      <c r="H83" s="360">
        <v>1.7997997645574082</v>
      </c>
      <c r="I83" s="360">
        <v>6.5588106689986878</v>
      </c>
      <c r="J83" s="360">
        <v>1.2683726598736114</v>
      </c>
      <c r="K83" s="361">
        <v>0</v>
      </c>
      <c r="L83" s="362">
        <v>0.20731621489789867</v>
      </c>
      <c r="M83" s="362">
        <v>0.76187245591745623</v>
      </c>
      <c r="N83" s="362">
        <v>0.24405588438322201</v>
      </c>
      <c r="O83" s="362">
        <v>1</v>
      </c>
      <c r="P83" s="363">
        <v>0.50349751338556048</v>
      </c>
      <c r="Q83" s="364">
        <v>3</v>
      </c>
      <c r="R83" s="364"/>
      <c r="S83" s="364"/>
    </row>
    <row r="84" spans="2:19">
      <c r="B84" s="356">
        <v>2021</v>
      </c>
      <c r="C84" s="357" t="s">
        <v>76</v>
      </c>
      <c r="D84" s="358">
        <v>3.0012004801920766</v>
      </c>
      <c r="E84" s="358">
        <v>8.1032412965186076</v>
      </c>
      <c r="F84" s="358">
        <v>0</v>
      </c>
      <c r="G84" s="359">
        <v>0</v>
      </c>
      <c r="H84" s="360">
        <v>1.4424419215460598</v>
      </c>
      <c r="I84" s="360">
        <v>8.1032412965186076</v>
      </c>
      <c r="J84" s="360">
        <v>0</v>
      </c>
      <c r="K84" s="361">
        <v>0</v>
      </c>
      <c r="L84" s="362">
        <v>0.3647069275829945</v>
      </c>
      <c r="M84" s="362">
        <v>0.68676563893805609</v>
      </c>
      <c r="N84" s="362">
        <v>1</v>
      </c>
      <c r="O84" s="362">
        <v>1</v>
      </c>
      <c r="P84" s="363">
        <v>0.70238293449625033</v>
      </c>
      <c r="Q84" s="364">
        <v>1</v>
      </c>
      <c r="R84" s="364"/>
      <c r="S84" s="364"/>
    </row>
    <row r="85" spans="2:19">
      <c r="B85" s="356">
        <v>2021</v>
      </c>
      <c r="C85" s="357" t="s">
        <v>77</v>
      </c>
      <c r="D85" s="358">
        <v>8.8339222614840995</v>
      </c>
      <c r="E85" s="358">
        <v>3.6439929328621905</v>
      </c>
      <c r="F85" s="358">
        <v>0.44169611307420492</v>
      </c>
      <c r="G85" s="359">
        <v>0</v>
      </c>
      <c r="H85" s="360">
        <v>2.0672096534293911</v>
      </c>
      <c r="I85" s="360">
        <v>3.6439929328621905</v>
      </c>
      <c r="J85" s="360">
        <v>0.76156654775273536</v>
      </c>
      <c r="K85" s="361">
        <v>0</v>
      </c>
      <c r="L85" s="362">
        <v>8.9541178441606001E-2</v>
      </c>
      <c r="M85" s="362">
        <v>0.90362222333035991</v>
      </c>
      <c r="N85" s="362">
        <v>0.54610993390410134</v>
      </c>
      <c r="O85" s="362">
        <v>1</v>
      </c>
      <c r="P85" s="363">
        <v>0.55571479949151859</v>
      </c>
      <c r="Q85" s="364">
        <v>3</v>
      </c>
      <c r="R85" s="364"/>
      <c r="S85" s="364"/>
    </row>
    <row r="86" spans="2:19">
      <c r="B86" s="356">
        <v>2021</v>
      </c>
      <c r="C86" s="357" t="s">
        <v>78</v>
      </c>
      <c r="D86" s="358">
        <v>0</v>
      </c>
      <c r="E86" s="358">
        <v>5.7600000000000007</v>
      </c>
      <c r="F86" s="358">
        <v>0.96000000000000008</v>
      </c>
      <c r="G86" s="359">
        <v>2.2399999999999998</v>
      </c>
      <c r="H86" s="360">
        <v>0</v>
      </c>
      <c r="I86" s="360">
        <v>5.7600000000000007</v>
      </c>
      <c r="J86" s="360">
        <v>0.9864848297321881</v>
      </c>
      <c r="K86" s="361">
        <v>1.3084265240754358</v>
      </c>
      <c r="L86" s="362">
        <v>1</v>
      </c>
      <c r="M86" s="362">
        <v>0.80071921643140664</v>
      </c>
      <c r="N86" s="362">
        <v>0.41205969998156872</v>
      </c>
      <c r="O86" s="362">
        <v>0.41741849292575517</v>
      </c>
      <c r="P86" s="363">
        <v>0.71034864812544751</v>
      </c>
      <c r="Q86" s="364">
        <v>1</v>
      </c>
      <c r="R86" s="364"/>
      <c r="S86" s="364"/>
    </row>
    <row r="87" spans="2:19">
      <c r="B87" s="356">
        <v>2021</v>
      </c>
      <c r="C87" s="357" t="s">
        <v>79</v>
      </c>
      <c r="D87" s="358">
        <v>2.6958649579030318</v>
      </c>
      <c r="E87" s="358">
        <v>12.774252415909752</v>
      </c>
      <c r="F87" s="358">
        <v>2.0115300070507236</v>
      </c>
      <c r="G87" s="359">
        <v>0.95392144664261125</v>
      </c>
      <c r="H87" s="360">
        <v>1.3917654289112049</v>
      </c>
      <c r="I87" s="360">
        <v>12.774252415909752</v>
      </c>
      <c r="J87" s="360">
        <v>1.262337561858373</v>
      </c>
      <c r="K87" s="361">
        <v>0.98439833617711248</v>
      </c>
      <c r="L87" s="362">
        <v>0.38702631821108135</v>
      </c>
      <c r="M87" s="362">
        <v>0.45961087329072131</v>
      </c>
      <c r="N87" s="362">
        <v>0.24765277430060997</v>
      </c>
      <c r="O87" s="362">
        <v>0.56169318207861607</v>
      </c>
      <c r="P87" s="363">
        <v>0.41040651751958546</v>
      </c>
      <c r="Q87" s="364">
        <v>2</v>
      </c>
      <c r="R87" s="364"/>
      <c r="S87" s="364"/>
    </row>
    <row r="88" spans="2:19">
      <c r="B88" s="356">
        <v>2021</v>
      </c>
      <c r="C88" s="357" t="s">
        <v>80</v>
      </c>
      <c r="D88" s="358">
        <v>0</v>
      </c>
      <c r="E88" s="358">
        <v>4.48542237727386</v>
      </c>
      <c r="F88" s="358">
        <v>0.74757039621230992</v>
      </c>
      <c r="G88" s="359">
        <v>0</v>
      </c>
      <c r="H88" s="360">
        <v>0</v>
      </c>
      <c r="I88" s="360">
        <v>4.48542237727386</v>
      </c>
      <c r="J88" s="360">
        <v>0.90757814997837494</v>
      </c>
      <c r="K88" s="361">
        <v>0</v>
      </c>
      <c r="L88" s="362">
        <v>1</v>
      </c>
      <c r="M88" s="362">
        <v>0.86270287988015326</v>
      </c>
      <c r="N88" s="362">
        <v>0.45908770849185654</v>
      </c>
      <c r="O88" s="362">
        <v>1</v>
      </c>
      <c r="P88" s="363">
        <v>0.85620305235692351</v>
      </c>
      <c r="Q88" s="364">
        <v>1</v>
      </c>
      <c r="R88" s="364"/>
      <c r="S88" s="364"/>
    </row>
    <row r="89" spans="2:19">
      <c r="B89" s="356">
        <v>2021</v>
      </c>
      <c r="C89" s="357" t="s">
        <v>81</v>
      </c>
      <c r="D89" s="358">
        <v>2.4015369836695486</v>
      </c>
      <c r="E89" s="358">
        <v>5.1873198847262243</v>
      </c>
      <c r="F89" s="358">
        <v>2.3054755043227666</v>
      </c>
      <c r="G89" s="359">
        <v>1.3448607108549473</v>
      </c>
      <c r="H89" s="360">
        <v>1.3391516468169518</v>
      </c>
      <c r="I89" s="360">
        <v>5.1873198847262243</v>
      </c>
      <c r="J89" s="360">
        <v>1.3210527842958</v>
      </c>
      <c r="K89" s="361">
        <v>1.1038051992482247</v>
      </c>
      <c r="L89" s="362">
        <v>0.41019894705586052</v>
      </c>
      <c r="M89" s="362">
        <v>0.82856907892388987</v>
      </c>
      <c r="N89" s="362">
        <v>0.21265877900026506</v>
      </c>
      <c r="O89" s="362">
        <v>0.50852685675352205</v>
      </c>
      <c r="P89" s="363">
        <v>0.48140580181166082</v>
      </c>
      <c r="Q89" s="364">
        <v>3</v>
      </c>
      <c r="R89" s="364"/>
      <c r="S89" s="364"/>
    </row>
    <row r="90" spans="2:19">
      <c r="B90" s="356">
        <v>2021</v>
      </c>
      <c r="C90" s="357" t="s">
        <v>82</v>
      </c>
      <c r="D90" s="358">
        <v>2.6631158455392807</v>
      </c>
      <c r="E90" s="358">
        <v>10.652463382157125</v>
      </c>
      <c r="F90" s="358">
        <v>1.3315579227696406</v>
      </c>
      <c r="G90" s="359">
        <v>0</v>
      </c>
      <c r="H90" s="360">
        <v>1.3861067748420193</v>
      </c>
      <c r="I90" s="360">
        <v>10.652463382157125</v>
      </c>
      <c r="J90" s="360">
        <v>1.1001536762622348</v>
      </c>
      <c r="K90" s="361">
        <v>0</v>
      </c>
      <c r="L90" s="362">
        <v>0.38951855285544384</v>
      </c>
      <c r="M90" s="362">
        <v>0.56279506155229564</v>
      </c>
      <c r="N90" s="362">
        <v>0.34431360423089419</v>
      </c>
      <c r="O90" s="362">
        <v>1</v>
      </c>
      <c r="P90" s="363">
        <v>0.54634744945795255</v>
      </c>
      <c r="Q90" s="364">
        <v>3</v>
      </c>
      <c r="R90" s="364"/>
      <c r="S90" s="364"/>
    </row>
    <row r="91" spans="2:19">
      <c r="B91" s="356">
        <v>2021</v>
      </c>
      <c r="C91" s="357" t="s">
        <v>83</v>
      </c>
      <c r="D91" s="358">
        <v>1.6010246557796988</v>
      </c>
      <c r="E91" s="358">
        <v>6.2439961575408258</v>
      </c>
      <c r="F91" s="358">
        <v>1.1207172590457894</v>
      </c>
      <c r="G91" s="359">
        <v>8.0051232788984947E-2</v>
      </c>
      <c r="H91" s="360">
        <v>1.1698567179787327</v>
      </c>
      <c r="I91" s="360">
        <v>6.2439961575408258</v>
      </c>
      <c r="J91" s="360">
        <v>1.0387204613587819</v>
      </c>
      <c r="K91" s="361">
        <v>0.43097889979297144</v>
      </c>
      <c r="L91" s="362">
        <v>0.48476132206710021</v>
      </c>
      <c r="M91" s="362">
        <v>0.77718212115796892</v>
      </c>
      <c r="N91" s="362">
        <v>0.38092751020574683</v>
      </c>
      <c r="O91" s="362">
        <v>0.80810513059874856</v>
      </c>
      <c r="P91" s="363">
        <v>0.59519099716785329</v>
      </c>
      <c r="Q91" s="364">
        <v>3</v>
      </c>
      <c r="R91" s="364"/>
      <c r="S91" s="364"/>
    </row>
    <row r="92" spans="2:19">
      <c r="B92" s="356">
        <v>2021</v>
      </c>
      <c r="C92" s="357" t="s">
        <v>84</v>
      </c>
      <c r="D92" s="358">
        <v>0.46093569946992391</v>
      </c>
      <c r="E92" s="358">
        <v>10.371053238073289</v>
      </c>
      <c r="F92" s="358">
        <v>3.0421756165014981</v>
      </c>
      <c r="G92" s="359">
        <v>3.1343627563954826</v>
      </c>
      <c r="H92" s="360">
        <v>0.77246731991769235</v>
      </c>
      <c r="I92" s="360">
        <v>10.371053238073289</v>
      </c>
      <c r="J92" s="360">
        <v>1.4489767837093008</v>
      </c>
      <c r="K92" s="361">
        <v>1.4634675128443129</v>
      </c>
      <c r="L92" s="362">
        <v>0.65978308749773096</v>
      </c>
      <c r="M92" s="362">
        <v>0.57648024741382675</v>
      </c>
      <c r="N92" s="362">
        <v>0.13641667944851638</v>
      </c>
      <c r="O92" s="362">
        <v>0.34838594793124089</v>
      </c>
      <c r="P92" s="363">
        <v>0.466156117679974</v>
      </c>
      <c r="Q92" s="364">
        <v>3</v>
      </c>
      <c r="R92" s="364"/>
      <c r="S92" s="364"/>
    </row>
    <row r="93" spans="2:19">
      <c r="B93" s="356">
        <v>2021</v>
      </c>
      <c r="C93" s="357" t="s">
        <v>85</v>
      </c>
      <c r="D93" s="358">
        <v>2.4576062914721062</v>
      </c>
      <c r="E93" s="358">
        <v>2.2118456623248957</v>
      </c>
      <c r="F93" s="358">
        <v>0.49152125829442117</v>
      </c>
      <c r="G93" s="359">
        <v>0</v>
      </c>
      <c r="H93" s="360">
        <v>1.3494934160514964</v>
      </c>
      <c r="I93" s="360">
        <v>2.2118456623248957</v>
      </c>
      <c r="J93" s="360">
        <v>0.78918853722721016</v>
      </c>
      <c r="K93" s="361">
        <v>0</v>
      </c>
      <c r="L93" s="362">
        <v>0.40564413326883503</v>
      </c>
      <c r="M93" s="362">
        <v>0.97326861664782505</v>
      </c>
      <c r="N93" s="362">
        <v>0.52964735861732526</v>
      </c>
      <c r="O93" s="362">
        <v>1</v>
      </c>
      <c r="P93" s="363">
        <v>0.68137692894894042</v>
      </c>
      <c r="Q93" s="364">
        <v>3</v>
      </c>
      <c r="R93" s="364"/>
      <c r="S93" s="364"/>
    </row>
    <row r="94" spans="2:19">
      <c r="B94" s="356">
        <v>2021</v>
      </c>
      <c r="C94" s="357" t="s">
        <v>86</v>
      </c>
      <c r="D94" s="358">
        <v>3.1430068098480879</v>
      </c>
      <c r="E94" s="358">
        <v>3.9811419591409112</v>
      </c>
      <c r="F94" s="358">
        <v>0.31430068098480879</v>
      </c>
      <c r="G94" s="359">
        <v>0</v>
      </c>
      <c r="H94" s="360">
        <v>1.4648116116864938</v>
      </c>
      <c r="I94" s="360">
        <v>3.9811419591409112</v>
      </c>
      <c r="J94" s="360">
        <v>0.67990532201503684</v>
      </c>
      <c r="K94" s="361">
        <v>0</v>
      </c>
      <c r="L94" s="362">
        <v>0.35485467012565403</v>
      </c>
      <c r="M94" s="362">
        <v>0.88722641392313406</v>
      </c>
      <c r="N94" s="362">
        <v>0.59477963881292351</v>
      </c>
      <c r="O94" s="362">
        <v>1</v>
      </c>
      <c r="P94" s="363">
        <v>0.65784121645903881</v>
      </c>
      <c r="Q94" s="364">
        <v>3</v>
      </c>
      <c r="R94" s="364"/>
      <c r="S94" s="364"/>
    </row>
    <row r="95" spans="2:19">
      <c r="B95" s="356">
        <v>2021</v>
      </c>
      <c r="C95" s="357" t="s">
        <v>87</v>
      </c>
      <c r="D95" s="358">
        <v>0</v>
      </c>
      <c r="E95" s="358">
        <v>6.1394005055976884</v>
      </c>
      <c r="F95" s="358">
        <v>1.0834236186348862</v>
      </c>
      <c r="G95" s="359">
        <v>0</v>
      </c>
      <c r="H95" s="360">
        <v>0</v>
      </c>
      <c r="I95" s="360">
        <v>6.1394005055976884</v>
      </c>
      <c r="J95" s="360">
        <v>1.0270685550994536</v>
      </c>
      <c r="K95" s="361">
        <v>0</v>
      </c>
      <c r="L95" s="362">
        <v>1</v>
      </c>
      <c r="M95" s="362">
        <v>0.78226868597179255</v>
      </c>
      <c r="N95" s="362">
        <v>0.38787199131221856</v>
      </c>
      <c r="O95" s="362">
        <v>1</v>
      </c>
      <c r="P95" s="363">
        <v>0.82355222908936021</v>
      </c>
      <c r="Q95" s="364">
        <v>1</v>
      </c>
      <c r="R95" s="364"/>
      <c r="S95" s="364"/>
    </row>
    <row r="96" spans="2:19">
      <c r="B96" s="356">
        <v>2021</v>
      </c>
      <c r="C96" s="357" t="s">
        <v>88</v>
      </c>
      <c r="D96" s="358">
        <v>0</v>
      </c>
      <c r="E96" s="358">
        <v>5.1684928674798423</v>
      </c>
      <c r="F96" s="358">
        <v>1.8606574322927434</v>
      </c>
      <c r="G96" s="359">
        <v>1.2404382881951623</v>
      </c>
      <c r="H96" s="360">
        <v>0</v>
      </c>
      <c r="I96" s="360">
        <v>5.1684928674798423</v>
      </c>
      <c r="J96" s="360">
        <v>1.2299538247571324</v>
      </c>
      <c r="K96" s="361">
        <v>1.074463633835524</v>
      </c>
      <c r="L96" s="362">
        <v>1</v>
      </c>
      <c r="M96" s="362">
        <v>0.82948465085920098</v>
      </c>
      <c r="N96" s="362">
        <v>0.26695332868641869</v>
      </c>
      <c r="O96" s="362">
        <v>0.52159129184675568</v>
      </c>
      <c r="P96" s="363">
        <v>0.70808099350099085</v>
      </c>
      <c r="Q96" s="364">
        <v>1</v>
      </c>
      <c r="R96" s="364"/>
      <c r="S96" s="364"/>
    </row>
    <row r="97" spans="2:19">
      <c r="B97" s="356">
        <v>2021</v>
      </c>
      <c r="C97" s="357" t="s">
        <v>89</v>
      </c>
      <c r="D97" s="358">
        <v>1.7713222920910459</v>
      </c>
      <c r="E97" s="358">
        <v>6.9967230537596317</v>
      </c>
      <c r="F97" s="358">
        <v>1.3284917190682846</v>
      </c>
      <c r="G97" s="359">
        <v>2.0370206359047027</v>
      </c>
      <c r="H97" s="360">
        <v>1.2099456506542645</v>
      </c>
      <c r="I97" s="360">
        <v>6.9967230537596317</v>
      </c>
      <c r="J97" s="360">
        <v>1.0993085790057731</v>
      </c>
      <c r="K97" s="361">
        <v>1.2676474180959443</v>
      </c>
      <c r="L97" s="362">
        <v>0.46710499855838011</v>
      </c>
      <c r="M97" s="362">
        <v>0.74057644899478303</v>
      </c>
      <c r="N97" s="362">
        <v>0.34481727820492153</v>
      </c>
      <c r="O97" s="362">
        <v>0.43557553314278979</v>
      </c>
      <c r="P97" s="363">
        <v>0.49496710864288851</v>
      </c>
      <c r="Q97" s="364">
        <v>3</v>
      </c>
      <c r="R97" s="364"/>
      <c r="S97" s="364"/>
    </row>
    <row r="98" spans="2:19">
      <c r="B98" s="356">
        <v>2021</v>
      </c>
      <c r="C98" s="357" t="s">
        <v>90</v>
      </c>
      <c r="D98" s="358">
        <v>2.5806451612903225</v>
      </c>
      <c r="E98" s="358">
        <v>6.6236559139784941</v>
      </c>
      <c r="F98" s="358">
        <v>1.2043010752688172</v>
      </c>
      <c r="G98" s="359">
        <v>0.5161290322580645</v>
      </c>
      <c r="H98" s="360">
        <v>1.3716482836244686</v>
      </c>
      <c r="I98" s="360">
        <v>6.6236559139784941</v>
      </c>
      <c r="J98" s="360">
        <v>1.0639266593704448</v>
      </c>
      <c r="K98" s="361">
        <v>0.80214478238143572</v>
      </c>
      <c r="L98" s="362">
        <v>0.39588648987315539</v>
      </c>
      <c r="M98" s="362">
        <v>0.75871898313603159</v>
      </c>
      <c r="N98" s="362">
        <v>0.36590473522265421</v>
      </c>
      <c r="O98" s="362">
        <v>0.64284221726417967</v>
      </c>
      <c r="P98" s="363">
        <v>0.521274172666498</v>
      </c>
      <c r="Q98" s="364">
        <v>3</v>
      </c>
      <c r="R98" s="364"/>
      <c r="S98" s="364"/>
    </row>
    <row r="99" spans="2:19">
      <c r="B99" s="356">
        <v>2021</v>
      </c>
      <c r="C99" s="357" t="s">
        <v>91</v>
      </c>
      <c r="D99" s="358">
        <v>1.7096939647803042</v>
      </c>
      <c r="E99" s="358">
        <v>8.9473984156835922</v>
      </c>
      <c r="F99" s="358">
        <v>2.2795919530404056</v>
      </c>
      <c r="G99" s="359">
        <v>4.6731635037328321</v>
      </c>
      <c r="H99" s="360">
        <v>1.1957474394230336</v>
      </c>
      <c r="I99" s="360">
        <v>8.9473984156835922</v>
      </c>
      <c r="J99" s="360">
        <v>1.3160903510089639</v>
      </c>
      <c r="K99" s="361">
        <v>1.671874442055588</v>
      </c>
      <c r="L99" s="362">
        <v>0.47335830075459356</v>
      </c>
      <c r="M99" s="362">
        <v>0.64571364662371411</v>
      </c>
      <c r="N99" s="362">
        <v>0.21561636580499671</v>
      </c>
      <c r="O99" s="362">
        <v>0.25559203045053708</v>
      </c>
      <c r="P99" s="363">
        <v>0.41141975374253292</v>
      </c>
      <c r="Q99" s="364">
        <v>2</v>
      </c>
      <c r="R99" s="364"/>
      <c r="S99" s="364"/>
    </row>
    <row r="100" spans="2:19">
      <c r="B100" s="356">
        <v>2021</v>
      </c>
      <c r="C100" s="357" t="s">
        <v>92</v>
      </c>
      <c r="D100" s="358">
        <v>2.5213615352290235</v>
      </c>
      <c r="E100" s="358">
        <v>8.2924779380865665</v>
      </c>
      <c r="F100" s="358">
        <v>2.3812858943829669</v>
      </c>
      <c r="G100" s="359">
        <v>0.16809076901526823</v>
      </c>
      <c r="H100" s="360">
        <v>1.3610634587249344</v>
      </c>
      <c r="I100" s="360">
        <v>8.2924779380865665</v>
      </c>
      <c r="J100" s="360">
        <v>1.335376860483203</v>
      </c>
      <c r="K100" s="361">
        <v>0.55188419231725527</v>
      </c>
      <c r="L100" s="362">
        <v>0.4005483523932169</v>
      </c>
      <c r="M100" s="362">
        <v>0.67756291946928693</v>
      </c>
      <c r="N100" s="362">
        <v>0.20412169723551563</v>
      </c>
      <c r="O100" s="362">
        <v>0.75427162429481431</v>
      </c>
      <c r="P100" s="363">
        <v>0.4945238466661705</v>
      </c>
      <c r="Q100" s="364">
        <v>3</v>
      </c>
      <c r="R100" s="364"/>
      <c r="S100" s="364"/>
    </row>
    <row r="101" spans="2:19">
      <c r="B101" s="356">
        <v>2021</v>
      </c>
      <c r="C101" s="357" t="s">
        <v>93</v>
      </c>
      <c r="D101" s="358">
        <v>0</v>
      </c>
      <c r="E101" s="358">
        <v>5.3090633295411456</v>
      </c>
      <c r="F101" s="358">
        <v>1.1376564277588168</v>
      </c>
      <c r="G101" s="359">
        <v>0</v>
      </c>
      <c r="H101" s="360">
        <v>0</v>
      </c>
      <c r="I101" s="360">
        <v>5.3090633295411456</v>
      </c>
      <c r="J101" s="360">
        <v>1.0439275882059911</v>
      </c>
      <c r="K101" s="361">
        <v>0</v>
      </c>
      <c r="L101" s="362">
        <v>1</v>
      </c>
      <c r="M101" s="362">
        <v>0.82264860411250962</v>
      </c>
      <c r="N101" s="362">
        <v>0.37782408719455535</v>
      </c>
      <c r="O101" s="362">
        <v>1</v>
      </c>
      <c r="P101" s="363">
        <v>0.8303257512156087</v>
      </c>
      <c r="Q101" s="364">
        <v>1</v>
      </c>
      <c r="R101" s="364"/>
      <c r="S101" s="364"/>
    </row>
    <row r="102" spans="2:19">
      <c r="B102" s="356">
        <v>2021</v>
      </c>
      <c r="C102" s="357" t="s">
        <v>94</v>
      </c>
      <c r="D102" s="358">
        <v>1.4976337386928651</v>
      </c>
      <c r="E102" s="358">
        <v>10.992631642005632</v>
      </c>
      <c r="F102" s="358">
        <v>1.9768765350745821</v>
      </c>
      <c r="G102" s="359">
        <v>0.20966872341700116</v>
      </c>
      <c r="H102" s="360">
        <v>1.1441119939761426</v>
      </c>
      <c r="I102" s="360">
        <v>10.992631642005632</v>
      </c>
      <c r="J102" s="360">
        <v>1.2550465922554193</v>
      </c>
      <c r="K102" s="361">
        <v>0.5940794780578228</v>
      </c>
      <c r="L102" s="362">
        <v>0.49610004189063595</v>
      </c>
      <c r="M102" s="362">
        <v>0.54625242455754119</v>
      </c>
      <c r="N102" s="362">
        <v>0.25199815775364254</v>
      </c>
      <c r="O102" s="362">
        <v>0.73548402506333377</v>
      </c>
      <c r="P102" s="363">
        <v>0.50614280687485302</v>
      </c>
      <c r="Q102" s="364">
        <v>3</v>
      </c>
      <c r="R102" s="364"/>
      <c r="S102" s="364"/>
    </row>
    <row r="103" spans="2:19">
      <c r="B103" s="356">
        <v>2021</v>
      </c>
      <c r="C103" s="357" t="s">
        <v>95</v>
      </c>
      <c r="D103" s="358">
        <v>1.4343086632243258</v>
      </c>
      <c r="E103" s="358">
        <v>6.024096385542169</v>
      </c>
      <c r="F103" s="358">
        <v>2.2948938611589211</v>
      </c>
      <c r="G103" s="359">
        <v>0</v>
      </c>
      <c r="H103" s="360">
        <v>1.1277535612210259</v>
      </c>
      <c r="I103" s="360">
        <v>6.024096385542169</v>
      </c>
      <c r="J103" s="360">
        <v>1.3190285669372037</v>
      </c>
      <c r="K103" s="361">
        <v>0</v>
      </c>
      <c r="L103" s="362">
        <v>0.50330476802185253</v>
      </c>
      <c r="M103" s="362">
        <v>0.78787601160213649</v>
      </c>
      <c r="N103" s="362">
        <v>0.21386520298697623</v>
      </c>
      <c r="O103" s="362">
        <v>1</v>
      </c>
      <c r="P103" s="363">
        <v>0.60943413166760196</v>
      </c>
      <c r="Q103" s="364">
        <v>3</v>
      </c>
      <c r="R103" s="364"/>
      <c r="S103" s="364"/>
    </row>
    <row r="104" spans="2:19">
      <c r="B104" s="356">
        <v>2021</v>
      </c>
      <c r="C104" s="357" t="s">
        <v>96</v>
      </c>
      <c r="D104" s="358">
        <v>0</v>
      </c>
      <c r="E104" s="358">
        <v>3.9344262295081966</v>
      </c>
      <c r="F104" s="358">
        <v>4.5901639344262293</v>
      </c>
      <c r="G104" s="359">
        <v>0</v>
      </c>
      <c r="H104" s="360">
        <v>0</v>
      </c>
      <c r="I104" s="360">
        <v>3.9344262295081966</v>
      </c>
      <c r="J104" s="360">
        <v>1.6619172619911857</v>
      </c>
      <c r="K104" s="361">
        <v>0</v>
      </c>
      <c r="L104" s="362">
        <v>1</v>
      </c>
      <c r="M104" s="362">
        <v>0.88949823480849011</v>
      </c>
      <c r="N104" s="362">
        <v>9.5051599666526199E-3</v>
      </c>
      <c r="O104" s="362">
        <v>1</v>
      </c>
      <c r="P104" s="363">
        <v>0.76768569525086483</v>
      </c>
      <c r="Q104" s="364">
        <v>1</v>
      </c>
      <c r="R104" s="364"/>
      <c r="S104" s="364"/>
    </row>
    <row r="105" spans="2:19">
      <c r="B105" s="356">
        <v>2021</v>
      </c>
      <c r="C105" s="357" t="s">
        <v>97</v>
      </c>
      <c r="D105" s="358">
        <v>3.2534432274156817</v>
      </c>
      <c r="E105" s="358">
        <v>16.852835918013231</v>
      </c>
      <c r="F105" s="358">
        <v>1.7568593428044681</v>
      </c>
      <c r="G105" s="359">
        <v>5.0536818132523589</v>
      </c>
      <c r="H105" s="360">
        <v>1.4817709545863191</v>
      </c>
      <c r="I105" s="360">
        <v>16.852835918013231</v>
      </c>
      <c r="J105" s="360">
        <v>1.2066435548663268</v>
      </c>
      <c r="K105" s="361">
        <v>1.7160738161154123</v>
      </c>
      <c r="L105" s="362">
        <v>0.34738528581556999</v>
      </c>
      <c r="M105" s="362">
        <v>0.26126630593414324</v>
      </c>
      <c r="N105" s="362">
        <v>0.28084613946266912</v>
      </c>
      <c r="O105" s="362">
        <v>0.23591210385343137</v>
      </c>
      <c r="P105" s="363">
        <v>0.29105652129549781</v>
      </c>
      <c r="Q105" s="364">
        <v>2</v>
      </c>
      <c r="R105" s="364"/>
      <c r="S105" s="364"/>
    </row>
    <row r="106" spans="2:19">
      <c r="B106" s="356">
        <v>2021</v>
      </c>
      <c r="C106" s="357" t="s">
        <v>98</v>
      </c>
      <c r="D106" s="358">
        <v>1.5565413650867772</v>
      </c>
      <c r="E106" s="358">
        <v>7.082263211144836</v>
      </c>
      <c r="F106" s="358">
        <v>1.4008872285780996</v>
      </c>
      <c r="G106" s="359">
        <v>3.0352556619192153</v>
      </c>
      <c r="H106" s="360">
        <v>1.1589202609082776</v>
      </c>
      <c r="I106" s="360">
        <v>7.082263211144836</v>
      </c>
      <c r="J106" s="360">
        <v>1.1189252095113289</v>
      </c>
      <c r="K106" s="361">
        <v>1.4478773002008705</v>
      </c>
      <c r="L106" s="362">
        <v>0.48957805354853079</v>
      </c>
      <c r="M106" s="362">
        <v>0.73641656713888082</v>
      </c>
      <c r="N106" s="362">
        <v>0.33312585905971448</v>
      </c>
      <c r="O106" s="362">
        <v>0.35532754488781632</v>
      </c>
      <c r="P106" s="363">
        <v>0.48283495887700634</v>
      </c>
      <c r="Q106" s="364">
        <v>3</v>
      </c>
      <c r="R106" s="364"/>
      <c r="S106" s="364"/>
    </row>
    <row r="107" spans="2:19">
      <c r="B107" s="356">
        <v>2021</v>
      </c>
      <c r="C107" s="357" t="s">
        <v>99</v>
      </c>
      <c r="D107" s="358">
        <v>7.4850299401197606</v>
      </c>
      <c r="E107" s="358">
        <v>6.9236526946107784</v>
      </c>
      <c r="F107" s="358">
        <v>1.1227544910179641</v>
      </c>
      <c r="G107" s="359">
        <v>0</v>
      </c>
      <c r="H107" s="360">
        <v>1.9561306019431437</v>
      </c>
      <c r="I107" s="360">
        <v>6.9236526946107784</v>
      </c>
      <c r="J107" s="360">
        <v>1.0393494732976105</v>
      </c>
      <c r="K107" s="361">
        <v>0</v>
      </c>
      <c r="L107" s="362">
        <v>0.13846360009739639</v>
      </c>
      <c r="M107" s="362">
        <v>0.74412991523238592</v>
      </c>
      <c r="N107" s="362">
        <v>0.38055262206060381</v>
      </c>
      <c r="O107" s="362">
        <v>1</v>
      </c>
      <c r="P107" s="363">
        <v>0.50347152801891437</v>
      </c>
      <c r="Q107" s="364">
        <v>3</v>
      </c>
      <c r="R107" s="364"/>
      <c r="S107" s="364"/>
    </row>
    <row r="108" spans="2:19">
      <c r="B108" s="356">
        <v>2021</v>
      </c>
      <c r="C108" s="357" t="s">
        <v>100</v>
      </c>
      <c r="D108" s="358">
        <v>4.1064388961892249</v>
      </c>
      <c r="E108" s="358">
        <v>6.8166885676741131</v>
      </c>
      <c r="F108" s="358">
        <v>2.4638633377135348</v>
      </c>
      <c r="G108" s="359">
        <v>8.2128777923784493E-2</v>
      </c>
      <c r="H108" s="360">
        <v>1.6013580782132211</v>
      </c>
      <c r="I108" s="360">
        <v>6.8166885676741131</v>
      </c>
      <c r="J108" s="360">
        <v>1.350637712009864</v>
      </c>
      <c r="K108" s="361">
        <v>0.43467545779785316</v>
      </c>
      <c r="L108" s="362">
        <v>0.29471566352047168</v>
      </c>
      <c r="M108" s="362">
        <v>0.74933166075726854</v>
      </c>
      <c r="N108" s="362">
        <v>0.19502630179232602</v>
      </c>
      <c r="O108" s="362">
        <v>0.80645922515901192</v>
      </c>
      <c r="P108" s="363">
        <v>0.48126256489374986</v>
      </c>
      <c r="Q108" s="364">
        <v>3</v>
      </c>
      <c r="R108" s="364"/>
      <c r="S108" s="364"/>
    </row>
    <row r="109" spans="2:19">
      <c r="B109" s="356">
        <v>2021</v>
      </c>
      <c r="C109" s="357" t="s">
        <v>101</v>
      </c>
      <c r="D109" s="358">
        <v>0</v>
      </c>
      <c r="E109" s="358">
        <v>4.6528274874731563</v>
      </c>
      <c r="F109" s="358">
        <v>0.71581961345740874</v>
      </c>
      <c r="G109" s="359">
        <v>0</v>
      </c>
      <c r="H109" s="360">
        <v>0</v>
      </c>
      <c r="I109" s="360">
        <v>4.6528274874731563</v>
      </c>
      <c r="J109" s="360">
        <v>0.89454295129106487</v>
      </c>
      <c r="K109" s="361">
        <v>0</v>
      </c>
      <c r="L109" s="362">
        <v>1</v>
      </c>
      <c r="M109" s="362">
        <v>0.85456184411647818</v>
      </c>
      <c r="N109" s="362">
        <v>0.466856625353049</v>
      </c>
      <c r="O109" s="362">
        <v>1</v>
      </c>
      <c r="P109" s="363">
        <v>0.85604349702976545</v>
      </c>
      <c r="Q109" s="364">
        <v>1</v>
      </c>
      <c r="R109" s="364"/>
      <c r="S109" s="364"/>
    </row>
    <row r="110" spans="2:19">
      <c r="B110" s="356">
        <v>2021</v>
      </c>
      <c r="C110" s="357" t="s">
        <v>102</v>
      </c>
      <c r="D110" s="358">
        <v>3.7650602409638556</v>
      </c>
      <c r="E110" s="358">
        <v>8.8478915662650603</v>
      </c>
      <c r="F110" s="358">
        <v>0.6275100401606426</v>
      </c>
      <c r="G110" s="359">
        <v>1.4432730923694779</v>
      </c>
      <c r="H110" s="360">
        <v>1.5556932825262975</v>
      </c>
      <c r="I110" s="360">
        <v>8.8478915662650603</v>
      </c>
      <c r="J110" s="360">
        <v>0.85613100674931808</v>
      </c>
      <c r="K110" s="361">
        <v>1.1300981699683974</v>
      </c>
      <c r="L110" s="362">
        <v>0.31482775810112978</v>
      </c>
      <c r="M110" s="362">
        <v>0.65055273916325773</v>
      </c>
      <c r="N110" s="362">
        <v>0.4897499629062449</v>
      </c>
      <c r="O110" s="362">
        <v>0.49681981915854434</v>
      </c>
      <c r="P110" s="363">
        <v>0.46363924976592913</v>
      </c>
      <c r="Q110" s="364">
        <v>2</v>
      </c>
      <c r="R110" s="364"/>
      <c r="S110" s="364"/>
    </row>
    <row r="111" spans="2:19">
      <c r="B111" s="356">
        <v>2021</v>
      </c>
      <c r="C111" s="357" t="s">
        <v>103</v>
      </c>
      <c r="D111" s="358">
        <v>2.3482998309224121</v>
      </c>
      <c r="E111" s="358">
        <v>14.215041643183669</v>
      </c>
      <c r="F111" s="358">
        <v>1.5968438850272402</v>
      </c>
      <c r="G111" s="359">
        <v>5.134948963617008</v>
      </c>
      <c r="H111" s="360">
        <v>1.3291821966472741</v>
      </c>
      <c r="I111" s="360">
        <v>14.215041643183669</v>
      </c>
      <c r="J111" s="360">
        <v>1.1688375443846244</v>
      </c>
      <c r="K111" s="361">
        <v>1.7252235474332516</v>
      </c>
      <c r="L111" s="362">
        <v>0.41458978077609393</v>
      </c>
      <c r="M111" s="362">
        <v>0.38954421515112947</v>
      </c>
      <c r="N111" s="362">
        <v>0.30337834317749607</v>
      </c>
      <c r="O111" s="362">
        <v>0.23183815383607151</v>
      </c>
      <c r="P111" s="363">
        <v>0.34734751278549147</v>
      </c>
      <c r="Q111" s="364">
        <v>2</v>
      </c>
      <c r="R111" s="364"/>
      <c r="S111" s="364"/>
    </row>
    <row r="112" spans="2:19">
      <c r="B112" s="356">
        <v>2021</v>
      </c>
      <c r="C112" s="357" t="s">
        <v>104</v>
      </c>
      <c r="D112" s="358">
        <v>4.8950288262808659</v>
      </c>
      <c r="E112" s="358">
        <v>13.814859131948221</v>
      </c>
      <c r="F112" s="358">
        <v>1.2509518111606657</v>
      </c>
      <c r="G112" s="359">
        <v>1.6316762754269551</v>
      </c>
      <c r="H112" s="360">
        <v>1.6979246677623363</v>
      </c>
      <c r="I112" s="360">
        <v>13.814859131948221</v>
      </c>
      <c r="J112" s="360">
        <v>1.0774906909790667</v>
      </c>
      <c r="K112" s="361">
        <v>1.1772752113910716</v>
      </c>
      <c r="L112" s="362">
        <v>0.25218494914568823</v>
      </c>
      <c r="M112" s="362">
        <v>0.40900539009427522</v>
      </c>
      <c r="N112" s="362">
        <v>0.35782063643768092</v>
      </c>
      <c r="O112" s="362">
        <v>0.47581407570592915</v>
      </c>
      <c r="P112" s="363">
        <v>0.35583105706334639</v>
      </c>
      <c r="Q112" s="364">
        <v>2</v>
      </c>
      <c r="R112" s="364"/>
      <c r="S112" s="364"/>
    </row>
    <row r="113" spans="2:19">
      <c r="B113" s="356">
        <v>2021</v>
      </c>
      <c r="C113" s="357" t="s">
        <v>105</v>
      </c>
      <c r="D113" s="358">
        <v>3.6310820624546114</v>
      </c>
      <c r="E113" s="358">
        <v>5.083514887436456</v>
      </c>
      <c r="F113" s="358">
        <v>0</v>
      </c>
      <c r="G113" s="359">
        <v>0</v>
      </c>
      <c r="H113" s="360">
        <v>1.5370170602916757</v>
      </c>
      <c r="I113" s="360">
        <v>5.083514887436456</v>
      </c>
      <c r="J113" s="360">
        <v>0</v>
      </c>
      <c r="K113" s="361">
        <v>0</v>
      </c>
      <c r="L113" s="362">
        <v>0.32305330564474138</v>
      </c>
      <c r="M113" s="362">
        <v>0.83361719361034192</v>
      </c>
      <c r="N113" s="362">
        <v>1</v>
      </c>
      <c r="O113" s="362">
        <v>1</v>
      </c>
      <c r="P113" s="363">
        <v>0.71969497262638205</v>
      </c>
      <c r="Q113" s="364">
        <v>1</v>
      </c>
      <c r="R113" s="364"/>
      <c r="S113" s="364"/>
    </row>
    <row r="114" spans="2:19">
      <c r="B114" s="356">
        <v>2021</v>
      </c>
      <c r="C114" s="357" t="s">
        <v>106</v>
      </c>
      <c r="D114" s="358">
        <v>3.8277511961722488</v>
      </c>
      <c r="E114" s="358">
        <v>9.9521531100478473</v>
      </c>
      <c r="F114" s="358">
        <v>0.9569377990430622</v>
      </c>
      <c r="G114" s="359">
        <v>4.4976076555023923</v>
      </c>
      <c r="H114" s="360">
        <v>1.5642802674948504</v>
      </c>
      <c r="I114" s="360">
        <v>9.9521531100478473</v>
      </c>
      <c r="J114" s="360">
        <v>0.98543481847597236</v>
      </c>
      <c r="K114" s="361">
        <v>1.6506710041603536</v>
      </c>
      <c r="L114" s="362">
        <v>0.3110458019738262</v>
      </c>
      <c r="M114" s="362">
        <v>0.59685167406623452</v>
      </c>
      <c r="N114" s="362">
        <v>0.41268550173177893</v>
      </c>
      <c r="O114" s="362">
        <v>0.26503293567285324</v>
      </c>
      <c r="P114" s="363">
        <v>0.38560472886012176</v>
      </c>
      <c r="Q114" s="364">
        <v>2</v>
      </c>
      <c r="R114" s="364"/>
      <c r="S114" s="364"/>
    </row>
    <row r="115" spans="2:19">
      <c r="B115" s="356">
        <v>2021</v>
      </c>
      <c r="C115" s="357" t="s">
        <v>107</v>
      </c>
      <c r="D115" s="358">
        <v>0</v>
      </c>
      <c r="E115" s="358">
        <v>5.7400574005740062</v>
      </c>
      <c r="F115" s="358">
        <v>0</v>
      </c>
      <c r="G115" s="359">
        <v>0</v>
      </c>
      <c r="H115" s="360">
        <v>0</v>
      </c>
      <c r="I115" s="360">
        <v>5.7400574005740062</v>
      </c>
      <c r="J115" s="360">
        <v>0</v>
      </c>
      <c r="K115" s="361">
        <v>0</v>
      </c>
      <c r="L115" s="362">
        <v>1</v>
      </c>
      <c r="M115" s="362">
        <v>0.80168903996280538</v>
      </c>
      <c r="N115" s="362">
        <v>1</v>
      </c>
      <c r="O115" s="362">
        <v>1</v>
      </c>
      <c r="P115" s="363">
        <v>0.95637158879181716</v>
      </c>
      <c r="Q115" s="364">
        <v>1</v>
      </c>
      <c r="R115" s="364"/>
      <c r="S115" s="364"/>
    </row>
    <row r="116" spans="2:19">
      <c r="B116" s="356">
        <v>2021</v>
      </c>
      <c r="C116" s="357" t="s">
        <v>108</v>
      </c>
      <c r="D116" s="358">
        <v>1.9428793471925394</v>
      </c>
      <c r="E116" s="358">
        <v>5.8286380415776176</v>
      </c>
      <c r="F116" s="358">
        <v>2.1371672819117933</v>
      </c>
      <c r="G116" s="359">
        <v>0.38857586943850791</v>
      </c>
      <c r="H116" s="360">
        <v>1.2478104275919701</v>
      </c>
      <c r="I116" s="360">
        <v>5.8286380415776176</v>
      </c>
      <c r="J116" s="360">
        <v>1.2880898922622976</v>
      </c>
      <c r="K116" s="361">
        <v>0.72972396484118029</v>
      </c>
      <c r="L116" s="362">
        <v>0.45042825745856768</v>
      </c>
      <c r="M116" s="362">
        <v>0.79738129711361061</v>
      </c>
      <c r="N116" s="362">
        <v>0.23230450699074401</v>
      </c>
      <c r="O116" s="362">
        <v>0.67508784072856509</v>
      </c>
      <c r="P116" s="363">
        <v>0.52813045107113354</v>
      </c>
      <c r="Q116" s="364">
        <v>3</v>
      </c>
      <c r="R116" s="364"/>
      <c r="S116" s="364"/>
    </row>
    <row r="117" spans="2:19">
      <c r="B117" s="356">
        <v>2021</v>
      </c>
      <c r="C117" s="357" t="s">
        <v>109</v>
      </c>
      <c r="D117" s="358">
        <v>0</v>
      </c>
      <c r="E117" s="358">
        <v>5.1609732120914229</v>
      </c>
      <c r="F117" s="358">
        <v>0.49152125829442117</v>
      </c>
      <c r="G117" s="359">
        <v>0</v>
      </c>
      <c r="H117" s="360">
        <v>0</v>
      </c>
      <c r="I117" s="360">
        <v>5.1609732120914229</v>
      </c>
      <c r="J117" s="360">
        <v>0.78918853722721016</v>
      </c>
      <c r="K117" s="361">
        <v>0</v>
      </c>
      <c r="L117" s="362">
        <v>1</v>
      </c>
      <c r="M117" s="362">
        <v>0.82985033732704383</v>
      </c>
      <c r="N117" s="362">
        <v>0.52964735861732526</v>
      </c>
      <c r="O117" s="362">
        <v>1</v>
      </c>
      <c r="P117" s="363">
        <v>0.86379301952158782</v>
      </c>
      <c r="Q117" s="364">
        <v>1</v>
      </c>
      <c r="R117" s="364"/>
      <c r="S117" s="364"/>
    </row>
    <row r="118" spans="2:19">
      <c r="B118" s="356">
        <v>2021</v>
      </c>
      <c r="C118" s="357" t="s">
        <v>110</v>
      </c>
      <c r="D118" s="358">
        <v>1.6693585072596229</v>
      </c>
      <c r="E118" s="358">
        <v>14.732088826566171</v>
      </c>
      <c r="F118" s="358">
        <v>2.6292396489339058</v>
      </c>
      <c r="G118" s="359">
        <v>6.3519091201228646</v>
      </c>
      <c r="H118" s="360">
        <v>1.1862690641465641</v>
      </c>
      <c r="I118" s="360">
        <v>14.732088826566171</v>
      </c>
      <c r="J118" s="360">
        <v>1.3802043471344048</v>
      </c>
      <c r="K118" s="361">
        <v>1.8519734597245592</v>
      </c>
      <c r="L118" s="362">
        <v>0.47753285091218717</v>
      </c>
      <c r="M118" s="362">
        <v>0.36439982376180302</v>
      </c>
      <c r="N118" s="362">
        <v>0.17740472688135933</v>
      </c>
      <c r="O118" s="362">
        <v>0.17540231004547205</v>
      </c>
      <c r="P118" s="363">
        <v>0.32616926531061863</v>
      </c>
      <c r="Q118" s="364">
        <v>2</v>
      </c>
      <c r="R118" s="364"/>
      <c r="S118" s="364"/>
    </row>
    <row r="119" spans="2:19">
      <c r="B119" s="356">
        <v>2021</v>
      </c>
      <c r="C119" s="357" t="s">
        <v>111</v>
      </c>
      <c r="D119" s="358">
        <v>0</v>
      </c>
      <c r="E119" s="358">
        <v>10.353550208835815</v>
      </c>
      <c r="F119" s="358">
        <v>1.8824636743337844</v>
      </c>
      <c r="G119" s="359">
        <v>0.11765397964586152</v>
      </c>
      <c r="H119" s="360">
        <v>0</v>
      </c>
      <c r="I119" s="360">
        <v>10.353550208835815</v>
      </c>
      <c r="J119" s="360">
        <v>1.2347400490611469</v>
      </c>
      <c r="K119" s="361">
        <v>0.49000691319673267</v>
      </c>
      <c r="L119" s="362">
        <v>1</v>
      </c>
      <c r="M119" s="362">
        <v>0.57733143282163957</v>
      </c>
      <c r="N119" s="362">
        <v>0.26410076160333268</v>
      </c>
      <c r="O119" s="362">
        <v>0.78182270023250244</v>
      </c>
      <c r="P119" s="363">
        <v>0.70665684220628611</v>
      </c>
      <c r="Q119" s="364">
        <v>1</v>
      </c>
      <c r="R119" s="364"/>
      <c r="S119" s="364"/>
    </row>
    <row r="120" spans="2:19">
      <c r="B120" s="356">
        <v>2021</v>
      </c>
      <c r="C120" s="357" t="s">
        <v>112</v>
      </c>
      <c r="D120" s="358">
        <v>0</v>
      </c>
      <c r="E120" s="358">
        <v>5.5796652200867944</v>
      </c>
      <c r="F120" s="358">
        <v>0.61996280223186606</v>
      </c>
      <c r="G120" s="359">
        <v>0</v>
      </c>
      <c r="H120" s="360">
        <v>0</v>
      </c>
      <c r="I120" s="360">
        <v>5.5796652200867944</v>
      </c>
      <c r="J120" s="360">
        <v>0.85268484497232289</v>
      </c>
      <c r="K120" s="361">
        <v>0</v>
      </c>
      <c r="L120" s="362">
        <v>1</v>
      </c>
      <c r="M120" s="362">
        <v>0.80948903170741648</v>
      </c>
      <c r="N120" s="362">
        <v>0.4918038590514382</v>
      </c>
      <c r="O120" s="362">
        <v>1</v>
      </c>
      <c r="P120" s="363">
        <v>0.8513663973764336</v>
      </c>
      <c r="Q120" s="364">
        <v>1</v>
      </c>
      <c r="R120" s="364"/>
      <c r="S120" s="364"/>
    </row>
    <row r="121" spans="2:19">
      <c r="B121" s="356">
        <v>2021</v>
      </c>
      <c r="C121" s="357" t="s">
        <v>113</v>
      </c>
      <c r="D121" s="358">
        <v>0</v>
      </c>
      <c r="E121" s="358">
        <v>9.1304347826086971</v>
      </c>
      <c r="F121" s="358">
        <v>1.0869565217391304</v>
      </c>
      <c r="G121" s="359">
        <v>0</v>
      </c>
      <c r="H121" s="360">
        <v>0</v>
      </c>
      <c r="I121" s="360">
        <v>9.1304347826086971</v>
      </c>
      <c r="J121" s="360">
        <v>1.0281837227019262</v>
      </c>
      <c r="K121" s="361">
        <v>0</v>
      </c>
      <c r="L121" s="362">
        <v>1</v>
      </c>
      <c r="M121" s="362">
        <v>0.63681245114995311</v>
      </c>
      <c r="N121" s="362">
        <v>0.3872073566873287</v>
      </c>
      <c r="O121" s="362">
        <v>1</v>
      </c>
      <c r="P121" s="363">
        <v>0.79141228415732867</v>
      </c>
      <c r="Q121" s="364">
        <v>1</v>
      </c>
      <c r="R121" s="364"/>
      <c r="S121" s="364"/>
    </row>
    <row r="122" spans="2:19">
      <c r="B122" s="356">
        <v>2021</v>
      </c>
      <c r="C122" s="357" t="s">
        <v>114</v>
      </c>
      <c r="D122" s="358">
        <v>3.7037037037037037</v>
      </c>
      <c r="E122" s="358">
        <v>9.6296296296296298</v>
      </c>
      <c r="F122" s="358">
        <v>2.2222222222222223</v>
      </c>
      <c r="G122" s="359">
        <v>0</v>
      </c>
      <c r="H122" s="360">
        <v>1.5471962778709263</v>
      </c>
      <c r="I122" s="360">
        <v>9.6296296296296298</v>
      </c>
      <c r="J122" s="360">
        <v>1.3049558803896211</v>
      </c>
      <c r="K122" s="361">
        <v>0</v>
      </c>
      <c r="L122" s="362">
        <v>0.31857008430034789</v>
      </c>
      <c r="M122" s="362">
        <v>0.61253623223524023</v>
      </c>
      <c r="N122" s="362">
        <v>0.22225245771353627</v>
      </c>
      <c r="O122" s="362">
        <v>1</v>
      </c>
      <c r="P122" s="363">
        <v>0.50611621755972069</v>
      </c>
      <c r="Q122" s="364">
        <v>3</v>
      </c>
      <c r="R122" s="364"/>
      <c r="S122" s="364"/>
    </row>
    <row r="123" spans="2:19">
      <c r="B123" s="356">
        <v>2021</v>
      </c>
      <c r="C123" s="357" t="s">
        <v>115</v>
      </c>
      <c r="D123" s="358">
        <v>0</v>
      </c>
      <c r="E123" s="358">
        <v>7.7734591893392562</v>
      </c>
      <c r="F123" s="358">
        <v>0.55524708495280406</v>
      </c>
      <c r="G123" s="359">
        <v>0</v>
      </c>
      <c r="H123" s="360">
        <v>0</v>
      </c>
      <c r="I123" s="360">
        <v>7.7734591893392562</v>
      </c>
      <c r="J123" s="360">
        <v>0.82191851248935721</v>
      </c>
      <c r="K123" s="361">
        <v>0</v>
      </c>
      <c r="L123" s="362">
        <v>1</v>
      </c>
      <c r="M123" s="362">
        <v>0.70280318955745491</v>
      </c>
      <c r="N123" s="362">
        <v>0.51014044792266533</v>
      </c>
      <c r="O123" s="362">
        <v>1</v>
      </c>
      <c r="P123" s="363">
        <v>0.83174619576639974</v>
      </c>
      <c r="Q123" s="364">
        <v>1</v>
      </c>
      <c r="R123" s="364"/>
      <c r="S123" s="364"/>
    </row>
    <row r="124" spans="2:19">
      <c r="B124" s="356">
        <v>2021</v>
      </c>
      <c r="C124" s="357" t="s">
        <v>116</v>
      </c>
      <c r="D124" s="358">
        <v>3.5100035100035099</v>
      </c>
      <c r="E124" s="358">
        <v>3.3930033930033932</v>
      </c>
      <c r="F124" s="358">
        <v>0.117000117000117</v>
      </c>
      <c r="G124" s="359">
        <v>0</v>
      </c>
      <c r="H124" s="360">
        <v>1.5197396123103055</v>
      </c>
      <c r="I124" s="360">
        <v>3.3930033930033932</v>
      </c>
      <c r="J124" s="360">
        <v>0.48909748768342509</v>
      </c>
      <c r="K124" s="361">
        <v>0</v>
      </c>
      <c r="L124" s="362">
        <v>0.33066279261794651</v>
      </c>
      <c r="M124" s="362">
        <v>0.91582803244733513</v>
      </c>
      <c r="N124" s="362">
        <v>0.7085002070179619</v>
      </c>
      <c r="O124" s="362">
        <v>1</v>
      </c>
      <c r="P124" s="363">
        <v>0.67930581595464645</v>
      </c>
      <c r="Q124" s="364">
        <v>3</v>
      </c>
      <c r="R124" s="364"/>
      <c r="S124" s="364"/>
    </row>
    <row r="125" spans="2:19">
      <c r="B125" s="356">
        <v>2021</v>
      </c>
      <c r="C125" s="357" t="s">
        <v>117</v>
      </c>
      <c r="D125" s="358">
        <v>0</v>
      </c>
      <c r="E125" s="358">
        <v>5.0568900126422252</v>
      </c>
      <c r="F125" s="358">
        <v>0</v>
      </c>
      <c r="G125" s="359">
        <v>0</v>
      </c>
      <c r="H125" s="360">
        <v>0</v>
      </c>
      <c r="I125" s="360">
        <v>5.0568900126422252</v>
      </c>
      <c r="J125" s="360">
        <v>0</v>
      </c>
      <c r="K125" s="361">
        <v>0</v>
      </c>
      <c r="L125" s="362">
        <v>1</v>
      </c>
      <c r="M125" s="362">
        <v>0.83491198119266352</v>
      </c>
      <c r="N125" s="362">
        <v>1</v>
      </c>
      <c r="O125" s="362">
        <v>1</v>
      </c>
      <c r="P125" s="363">
        <v>0.96368063586238595</v>
      </c>
      <c r="Q125" s="364">
        <v>1</v>
      </c>
      <c r="R125" s="364"/>
      <c r="S125" s="364"/>
    </row>
    <row r="126" spans="2:19">
      <c r="B126" s="356">
        <v>2021</v>
      </c>
      <c r="C126" s="357" t="s">
        <v>118</v>
      </c>
      <c r="D126" s="358">
        <v>0</v>
      </c>
      <c r="E126" s="358">
        <v>2.0150210661293277</v>
      </c>
      <c r="F126" s="358">
        <v>0.73273493313793736</v>
      </c>
      <c r="G126" s="359">
        <v>0</v>
      </c>
      <c r="H126" s="360">
        <v>0</v>
      </c>
      <c r="I126" s="360">
        <v>2.0150210661293277</v>
      </c>
      <c r="J126" s="360">
        <v>0.90153439208064734</v>
      </c>
      <c r="K126" s="361">
        <v>0</v>
      </c>
      <c r="L126" s="362">
        <v>1</v>
      </c>
      <c r="M126" s="362">
        <v>0.98284034402754139</v>
      </c>
      <c r="N126" s="362">
        <v>0.46268975965831333</v>
      </c>
      <c r="O126" s="362">
        <v>1</v>
      </c>
      <c r="P126" s="363">
        <v>0.88338972521430481</v>
      </c>
      <c r="Q126" s="364">
        <v>1</v>
      </c>
      <c r="R126" s="364"/>
      <c r="S126" s="364"/>
    </row>
    <row r="127" spans="2:19">
      <c r="B127" s="356">
        <v>2021</v>
      </c>
      <c r="C127" s="357" t="s">
        <v>119</v>
      </c>
      <c r="D127" s="358">
        <v>1.7454037700721434</v>
      </c>
      <c r="E127" s="358">
        <v>15.359553176634861</v>
      </c>
      <c r="F127" s="358">
        <v>0.52362113102164298</v>
      </c>
      <c r="G127" s="359">
        <v>0.75634163369792873</v>
      </c>
      <c r="H127" s="360">
        <v>1.2040152006318809</v>
      </c>
      <c r="I127" s="360">
        <v>15.359553176634861</v>
      </c>
      <c r="J127" s="360">
        <v>0.80600744770277521</v>
      </c>
      <c r="K127" s="361">
        <v>0.911113893268098</v>
      </c>
      <c r="L127" s="362">
        <v>0.46971693998857461</v>
      </c>
      <c r="M127" s="362">
        <v>0.33388576294096534</v>
      </c>
      <c r="N127" s="362">
        <v>0.51962336739824955</v>
      </c>
      <c r="O127" s="362">
        <v>0.5943233377728373</v>
      </c>
      <c r="P127" s="363">
        <v>0.47648177432882749</v>
      </c>
      <c r="Q127" s="364">
        <v>3</v>
      </c>
      <c r="R127" s="364"/>
      <c r="S127" s="364"/>
    </row>
    <row r="128" spans="2:19">
      <c r="B128" s="356">
        <v>2021</v>
      </c>
      <c r="C128" s="357" t="s">
        <v>120</v>
      </c>
      <c r="D128" s="358">
        <v>1.6758840288252055</v>
      </c>
      <c r="E128" s="358">
        <v>8.4632143455672875</v>
      </c>
      <c r="F128" s="358">
        <v>0.67035361153008211</v>
      </c>
      <c r="G128" s="359">
        <v>1.3407072230601642</v>
      </c>
      <c r="H128" s="360">
        <v>1.1878127628430626</v>
      </c>
      <c r="I128" s="360">
        <v>8.4632143455672875</v>
      </c>
      <c r="J128" s="360">
        <v>0.87518792656018118</v>
      </c>
      <c r="K128" s="361">
        <v>1.1026676912870206</v>
      </c>
      <c r="L128" s="362">
        <v>0.47685296143231576</v>
      </c>
      <c r="M128" s="362">
        <v>0.66925988022629612</v>
      </c>
      <c r="N128" s="362">
        <v>0.47839212869193892</v>
      </c>
      <c r="O128" s="362">
        <v>0.50903333616994595</v>
      </c>
      <c r="P128" s="363">
        <v>0.52626358738641466</v>
      </c>
      <c r="Q128" s="364">
        <v>3</v>
      </c>
      <c r="R128" s="364"/>
      <c r="S128" s="364"/>
    </row>
    <row r="129" spans="2:19">
      <c r="B129" s="356">
        <v>2021</v>
      </c>
      <c r="C129" s="357" t="s">
        <v>121</v>
      </c>
      <c r="D129" s="583">
        <v>0</v>
      </c>
      <c r="E129" s="583">
        <v>2.681618722574354</v>
      </c>
      <c r="F129" s="583">
        <v>0</v>
      </c>
      <c r="G129" s="359">
        <v>0</v>
      </c>
      <c r="H129" s="360">
        <v>0</v>
      </c>
      <c r="I129" s="360">
        <v>2.681618722574354</v>
      </c>
      <c r="J129" s="360">
        <v>0</v>
      </c>
      <c r="K129" s="361">
        <v>0</v>
      </c>
      <c r="L129" s="362">
        <v>1</v>
      </c>
      <c r="M129" s="362">
        <v>0.95042320123757318</v>
      </c>
      <c r="N129" s="362">
        <v>1</v>
      </c>
      <c r="O129" s="362">
        <v>1</v>
      </c>
      <c r="P129" s="363">
        <v>0.98909310427226604</v>
      </c>
      <c r="Q129" s="368">
        <v>1</v>
      </c>
      <c r="R129" s="364"/>
      <c r="S129" s="364"/>
    </row>
    <row r="130" spans="2:19">
      <c r="B130" s="356">
        <v>2021</v>
      </c>
      <c r="C130" s="357" t="s">
        <v>122</v>
      </c>
      <c r="D130" s="358">
        <v>7.4937942016767369</v>
      </c>
      <c r="E130" s="358">
        <v>4.1215868109222056</v>
      </c>
      <c r="F130" s="358">
        <v>0.7962156339281532</v>
      </c>
      <c r="G130" s="359">
        <v>0.88988806144911248</v>
      </c>
      <c r="H130" s="360">
        <v>1.9568937854072066</v>
      </c>
      <c r="I130" s="360">
        <v>4.1215868109222056</v>
      </c>
      <c r="J130" s="360">
        <v>0.92685166323137314</v>
      </c>
      <c r="K130" s="361">
        <v>0.96185984268418567</v>
      </c>
      <c r="L130" s="362">
        <v>0.13812747206308171</v>
      </c>
      <c r="M130" s="362">
        <v>0.88039647569834267</v>
      </c>
      <c r="N130" s="362">
        <v>0.44760078560886268</v>
      </c>
      <c r="O130" s="362">
        <v>0.57172852549659725</v>
      </c>
      <c r="P130" s="363">
        <v>0.45747226992849138</v>
      </c>
      <c r="Q130" s="364">
        <v>2</v>
      </c>
      <c r="R130" s="364"/>
      <c r="S130" s="364"/>
    </row>
    <row r="131" spans="2:19">
      <c r="B131" s="356">
        <v>2021</v>
      </c>
      <c r="C131" s="357" t="s">
        <v>123</v>
      </c>
      <c r="D131" s="358">
        <v>3.5423308537017357</v>
      </c>
      <c r="E131" s="358">
        <v>7.4388947927736453</v>
      </c>
      <c r="F131" s="358">
        <v>0.70846617074034712</v>
      </c>
      <c r="G131" s="359">
        <v>0.17711654268508678</v>
      </c>
      <c r="H131" s="360">
        <v>1.5243909926874548</v>
      </c>
      <c r="I131" s="360">
        <v>7.4388947927736453</v>
      </c>
      <c r="J131" s="360">
        <v>0.89146926051800757</v>
      </c>
      <c r="K131" s="361">
        <v>0.56159044333042718</v>
      </c>
      <c r="L131" s="362">
        <v>0.32861419039234557</v>
      </c>
      <c r="M131" s="362">
        <v>0.71907330648787859</v>
      </c>
      <c r="N131" s="362">
        <v>0.46868853053882442</v>
      </c>
      <c r="O131" s="362">
        <v>0.74994988192774448</v>
      </c>
      <c r="P131" s="363">
        <v>0.53241130258655711</v>
      </c>
      <c r="Q131" s="364">
        <v>3</v>
      </c>
      <c r="R131" s="364"/>
      <c r="S131" s="364"/>
    </row>
    <row r="132" spans="2:19">
      <c r="B132" s="356">
        <v>2021</v>
      </c>
      <c r="C132" s="357" t="s">
        <v>124</v>
      </c>
      <c r="D132" s="358">
        <v>2.1290185224611453</v>
      </c>
      <c r="E132" s="358">
        <v>7.7176921439216519</v>
      </c>
      <c r="F132" s="358">
        <v>0.90483287204598684</v>
      </c>
      <c r="G132" s="359">
        <v>2.3951458377687889</v>
      </c>
      <c r="H132" s="360">
        <v>1.286450697003054</v>
      </c>
      <c r="I132" s="360">
        <v>7.7176921439216519</v>
      </c>
      <c r="J132" s="360">
        <v>0.96721448068380778</v>
      </c>
      <c r="K132" s="361">
        <v>1.3379626419949497</v>
      </c>
      <c r="L132" s="362">
        <v>0.43340996708131835</v>
      </c>
      <c r="M132" s="362">
        <v>0.70551518270174252</v>
      </c>
      <c r="N132" s="362">
        <v>0.42354473701355272</v>
      </c>
      <c r="O132" s="362">
        <v>0.40426743264529197</v>
      </c>
      <c r="P132" s="363">
        <v>0.48508148397201528</v>
      </c>
      <c r="Q132" s="364">
        <v>3</v>
      </c>
      <c r="R132" s="364"/>
      <c r="S132" s="364"/>
    </row>
    <row r="133" spans="2:19">
      <c r="B133" s="356">
        <v>2021</v>
      </c>
      <c r="C133" s="357" t="s">
        <v>125</v>
      </c>
      <c r="D133" s="358">
        <v>4.1467965996267884</v>
      </c>
      <c r="E133" s="358">
        <v>3.939456769645449</v>
      </c>
      <c r="F133" s="358">
        <v>0.82935931992535772</v>
      </c>
      <c r="G133" s="359">
        <v>0</v>
      </c>
      <c r="H133" s="360">
        <v>1.6065869856257697</v>
      </c>
      <c r="I133" s="360">
        <v>3.939456769645449</v>
      </c>
      <c r="J133" s="360">
        <v>0.9395377687903379</v>
      </c>
      <c r="K133" s="361">
        <v>0</v>
      </c>
      <c r="L133" s="362">
        <v>0.29241270171252481</v>
      </c>
      <c r="M133" s="362">
        <v>0.88925359587769992</v>
      </c>
      <c r="N133" s="362">
        <v>0.44003992660363289</v>
      </c>
      <c r="O133" s="362">
        <v>1</v>
      </c>
      <c r="P133" s="363">
        <v>0.60331274829636583</v>
      </c>
      <c r="Q133" s="364">
        <v>3</v>
      </c>
      <c r="R133" s="364"/>
      <c r="S133" s="364"/>
    </row>
    <row r="134" spans="2:19">
      <c r="B134" s="356">
        <v>2021</v>
      </c>
      <c r="C134" s="357" t="s">
        <v>126</v>
      </c>
      <c r="D134" s="358">
        <v>1.4553392759687103</v>
      </c>
      <c r="E134" s="358">
        <v>8.8775695834091319</v>
      </c>
      <c r="F134" s="358">
        <v>3.5291977442241222</v>
      </c>
      <c r="G134" s="359">
        <v>2.0374749863561941</v>
      </c>
      <c r="H134" s="360">
        <v>1.1332387507684345</v>
      </c>
      <c r="I134" s="360">
        <v>8.8775695834091319</v>
      </c>
      <c r="J134" s="360">
        <v>1.5225047783153929</v>
      </c>
      <c r="K134" s="361">
        <v>1.2677416592227837</v>
      </c>
      <c r="L134" s="362">
        <v>0.50088893216162744</v>
      </c>
      <c r="M134" s="362">
        <v>0.64910947498406268</v>
      </c>
      <c r="N134" s="362">
        <v>9.2594341886371112E-2</v>
      </c>
      <c r="O134" s="362">
        <v>0.43553357194994308</v>
      </c>
      <c r="P134" s="363">
        <v>0.43403096198030561</v>
      </c>
      <c r="Q134" s="364">
        <v>2</v>
      </c>
      <c r="R134" s="364"/>
      <c r="S134" s="364"/>
    </row>
    <row r="135" spans="2:19">
      <c r="B135" s="356">
        <v>2021</v>
      </c>
      <c r="C135" s="357" t="s">
        <v>127</v>
      </c>
      <c r="D135" s="358">
        <v>5.8651026392961878</v>
      </c>
      <c r="E135" s="358">
        <v>5.2785923753665687</v>
      </c>
      <c r="F135" s="358">
        <v>0</v>
      </c>
      <c r="G135" s="359">
        <v>0</v>
      </c>
      <c r="H135" s="360">
        <v>1.8033991980928548</v>
      </c>
      <c r="I135" s="360">
        <v>5.2785923753665687</v>
      </c>
      <c r="J135" s="360">
        <v>0</v>
      </c>
      <c r="K135" s="361">
        <v>0</v>
      </c>
      <c r="L135" s="362">
        <v>0.205730920436099</v>
      </c>
      <c r="M135" s="362">
        <v>0.82413042941278403</v>
      </c>
      <c r="N135" s="362">
        <v>1</v>
      </c>
      <c r="O135" s="362">
        <v>1</v>
      </c>
      <c r="P135" s="363">
        <v>0.67537182582780808</v>
      </c>
      <c r="Q135" s="364">
        <v>3</v>
      </c>
      <c r="R135" s="364"/>
      <c r="S135" s="364"/>
    </row>
    <row r="136" spans="2:19">
      <c r="B136" s="356">
        <v>2021</v>
      </c>
      <c r="C136" s="357" t="s">
        <v>128</v>
      </c>
      <c r="D136" s="358">
        <v>3.088077336197637</v>
      </c>
      <c r="E136" s="358">
        <v>16.198979591836736</v>
      </c>
      <c r="F136" s="358">
        <v>2.2757787325456502</v>
      </c>
      <c r="G136" s="359">
        <v>0.9062835660580022</v>
      </c>
      <c r="H136" s="360">
        <v>1.456228040380972</v>
      </c>
      <c r="I136" s="360">
        <v>16.198979591836736</v>
      </c>
      <c r="J136" s="360">
        <v>1.3153561050435654</v>
      </c>
      <c r="K136" s="361">
        <v>0.96773110760207448</v>
      </c>
      <c r="L136" s="362">
        <v>0.35863512277718995</v>
      </c>
      <c r="M136" s="362">
        <v>0.29306382829992367</v>
      </c>
      <c r="N136" s="362">
        <v>0.21605397293302614</v>
      </c>
      <c r="O136" s="362">
        <v>0.5691143241628901</v>
      </c>
      <c r="P136" s="363">
        <v>0.358468028815914</v>
      </c>
      <c r="Q136" s="364">
        <v>2</v>
      </c>
      <c r="R136" s="364"/>
      <c r="S136" s="364"/>
    </row>
    <row r="137" spans="2:19">
      <c r="B137" s="356">
        <v>2021</v>
      </c>
      <c r="C137" s="357" t="s">
        <v>129</v>
      </c>
      <c r="D137" s="358">
        <v>3.4758428919012863</v>
      </c>
      <c r="E137" s="358">
        <v>15.851950158519504</v>
      </c>
      <c r="F137" s="358">
        <v>1.8853814474252431</v>
      </c>
      <c r="G137" s="359">
        <v>1.590461444476043</v>
      </c>
      <c r="H137" s="360">
        <v>1.5147933133281097</v>
      </c>
      <c r="I137" s="360">
        <v>15.851950158519504</v>
      </c>
      <c r="J137" s="360">
        <v>1.2353776588025625</v>
      </c>
      <c r="K137" s="361">
        <v>1.1672782190659765</v>
      </c>
      <c r="L137" s="362">
        <v>0.33284128551291464</v>
      </c>
      <c r="M137" s="362">
        <v>0.30994012929408155</v>
      </c>
      <c r="N137" s="362">
        <v>0.2637207492084494</v>
      </c>
      <c r="O137" s="362">
        <v>0.48026527166366856</v>
      </c>
      <c r="P137" s="363">
        <v>0.34424675561249196</v>
      </c>
      <c r="Q137" s="364">
        <v>2</v>
      </c>
      <c r="R137" s="364"/>
      <c r="S137" s="364"/>
    </row>
    <row r="138" spans="2:19">
      <c r="B138" s="356">
        <v>2021</v>
      </c>
      <c r="C138" s="357" t="s">
        <v>130</v>
      </c>
      <c r="D138" s="358">
        <v>0</v>
      </c>
      <c r="E138" s="358">
        <v>7.4810302447365604</v>
      </c>
      <c r="F138" s="358">
        <v>0.74810302447365618</v>
      </c>
      <c r="G138" s="359">
        <v>0.21374372127818744</v>
      </c>
      <c r="H138" s="360">
        <v>0</v>
      </c>
      <c r="I138" s="360">
        <v>7.4810302447365604</v>
      </c>
      <c r="J138" s="360">
        <v>0.90779364228758508</v>
      </c>
      <c r="K138" s="361">
        <v>0.59790353630037218</v>
      </c>
      <c r="L138" s="362">
        <v>1</v>
      </c>
      <c r="M138" s="362">
        <v>0.71702422793262821</v>
      </c>
      <c r="N138" s="362">
        <v>0.45895927609319204</v>
      </c>
      <c r="O138" s="362">
        <v>0.73378134969479658</v>
      </c>
      <c r="P138" s="363">
        <v>0.76822086156065583</v>
      </c>
      <c r="Q138" s="364">
        <v>1</v>
      </c>
      <c r="R138" s="364"/>
      <c r="S138" s="364"/>
    </row>
    <row r="139" spans="2:19">
      <c r="B139" s="356">
        <v>2021</v>
      </c>
      <c r="C139" s="357" t="s">
        <v>131</v>
      </c>
      <c r="D139" s="358">
        <v>1.7652906690451635</v>
      </c>
      <c r="E139" s="358">
        <v>10.517415986100659</v>
      </c>
      <c r="F139" s="358">
        <v>1.3100314965019371</v>
      </c>
      <c r="G139" s="359">
        <v>5.5560201057316201</v>
      </c>
      <c r="H139" s="360">
        <v>1.2085707389402791</v>
      </c>
      <c r="I139" s="360">
        <v>10.517415986100659</v>
      </c>
      <c r="J139" s="360">
        <v>1.0941929504978791</v>
      </c>
      <c r="K139" s="361">
        <v>1.7711469797509827</v>
      </c>
      <c r="L139" s="362">
        <v>0.4677105493774687</v>
      </c>
      <c r="M139" s="362">
        <v>0.56936251746674182</v>
      </c>
      <c r="N139" s="362">
        <v>0.34786616863796599</v>
      </c>
      <c r="O139" s="362">
        <v>0.21139058424205787</v>
      </c>
      <c r="P139" s="363">
        <v>0.41107946972337689</v>
      </c>
      <c r="Q139" s="364">
        <v>2</v>
      </c>
      <c r="R139" s="364"/>
      <c r="S139" s="364"/>
    </row>
    <row r="140" spans="2:19">
      <c r="B140" s="356">
        <v>2021</v>
      </c>
      <c r="C140" s="357" t="s">
        <v>132</v>
      </c>
      <c r="D140" s="358">
        <v>2.0862308762169679</v>
      </c>
      <c r="E140" s="358">
        <v>10.361613351877608</v>
      </c>
      <c r="F140" s="358">
        <v>2.364394993045897</v>
      </c>
      <c r="G140" s="359">
        <v>6.5368567454798328</v>
      </c>
      <c r="H140" s="360">
        <v>1.2777742235459968</v>
      </c>
      <c r="I140" s="360">
        <v>10.361613351877608</v>
      </c>
      <c r="J140" s="360">
        <v>1.3322120073203347</v>
      </c>
      <c r="K140" s="361">
        <v>1.8697763223439066</v>
      </c>
      <c r="L140" s="362">
        <v>0.43723133652291807</v>
      </c>
      <c r="M140" s="362">
        <v>0.57693931614256855</v>
      </c>
      <c r="N140" s="362">
        <v>0.20600793477511997</v>
      </c>
      <c r="O140" s="362">
        <v>0.16747552291285567</v>
      </c>
      <c r="P140" s="363">
        <v>0.36276145681409044</v>
      </c>
      <c r="Q140" s="364">
        <v>2</v>
      </c>
      <c r="R140" s="364"/>
      <c r="S140" s="364"/>
    </row>
    <row r="141" spans="2:19">
      <c r="B141" s="356">
        <v>2021</v>
      </c>
      <c r="C141" s="357" t="s">
        <v>133</v>
      </c>
      <c r="D141" s="358">
        <v>3.2313657906074966</v>
      </c>
      <c r="E141" s="358">
        <v>8.2938388625592427</v>
      </c>
      <c r="F141" s="358">
        <v>0.21542438604049979</v>
      </c>
      <c r="G141" s="359">
        <v>0.21542438604049979</v>
      </c>
      <c r="H141" s="360">
        <v>1.4784116436946646</v>
      </c>
      <c r="I141" s="360">
        <v>8.2938388625592427</v>
      </c>
      <c r="J141" s="360">
        <v>0.59946654997057602</v>
      </c>
      <c r="K141" s="361">
        <v>0.59946654997057602</v>
      </c>
      <c r="L141" s="362">
        <v>0.34886482333155933</v>
      </c>
      <c r="M141" s="362">
        <v>0.67749673669391919</v>
      </c>
      <c r="N141" s="362">
        <v>0.64272076709339965</v>
      </c>
      <c r="O141" s="362">
        <v>0.73308541236640246</v>
      </c>
      <c r="P141" s="363">
        <v>0.56355991615858203</v>
      </c>
      <c r="Q141" s="364">
        <v>3</v>
      </c>
      <c r="R141" s="364"/>
      <c r="S141" s="364"/>
    </row>
    <row r="142" spans="2:19">
      <c r="B142" s="356">
        <v>2021</v>
      </c>
      <c r="C142" s="357" t="s">
        <v>134</v>
      </c>
      <c r="D142" s="358">
        <v>2.6588673225206065</v>
      </c>
      <c r="E142" s="358">
        <v>4.5200744482850306</v>
      </c>
      <c r="F142" s="358">
        <v>0.26588673225206066</v>
      </c>
      <c r="G142" s="359">
        <v>0</v>
      </c>
      <c r="H142" s="360">
        <v>1.3853692877249661</v>
      </c>
      <c r="I142" s="360">
        <v>4.5200744482850306</v>
      </c>
      <c r="J142" s="360">
        <v>0.64303146163342928</v>
      </c>
      <c r="K142" s="361">
        <v>0</v>
      </c>
      <c r="L142" s="362">
        <v>0.38984336347655951</v>
      </c>
      <c r="M142" s="362">
        <v>0.86101772373974939</v>
      </c>
      <c r="N142" s="362">
        <v>0.61675628547000971</v>
      </c>
      <c r="O142" s="362">
        <v>1</v>
      </c>
      <c r="P142" s="363">
        <v>0.6692863300230083</v>
      </c>
      <c r="Q142" s="364">
        <v>3</v>
      </c>
      <c r="R142" s="364"/>
      <c r="S142" s="364"/>
    </row>
    <row r="143" spans="2:19">
      <c r="B143" s="356">
        <v>2021</v>
      </c>
      <c r="C143" s="357" t="s">
        <v>135</v>
      </c>
      <c r="D143" s="358">
        <v>0</v>
      </c>
      <c r="E143" s="358">
        <v>8.0298250645253813</v>
      </c>
      <c r="F143" s="358">
        <v>2.8677946659019216</v>
      </c>
      <c r="G143" s="359">
        <v>3.7281330656724982</v>
      </c>
      <c r="H143" s="360">
        <v>0</v>
      </c>
      <c r="I143" s="360">
        <v>8.0298250645253813</v>
      </c>
      <c r="J143" s="360">
        <v>1.4207446114441993</v>
      </c>
      <c r="K143" s="361">
        <v>1.5505905575776153</v>
      </c>
      <c r="L143" s="362">
        <v>1</v>
      </c>
      <c r="M143" s="362">
        <v>0.69033592523086751</v>
      </c>
      <c r="N143" s="362">
        <v>0.15324292079702462</v>
      </c>
      <c r="O143" s="362">
        <v>0.30959410615205518</v>
      </c>
      <c r="P143" s="363">
        <v>0.60906967921009769</v>
      </c>
      <c r="Q143" s="364">
        <v>3</v>
      </c>
      <c r="R143" s="364"/>
      <c r="S143" s="364"/>
    </row>
    <row r="144" spans="2:19">
      <c r="B144" s="356">
        <v>2021</v>
      </c>
      <c r="C144" s="357" t="s">
        <v>136</v>
      </c>
      <c r="D144" s="358">
        <v>2.8943560057887119</v>
      </c>
      <c r="E144" s="358">
        <v>10.709117221418236</v>
      </c>
      <c r="F144" s="358">
        <v>1.4471780028943559</v>
      </c>
      <c r="G144" s="359">
        <v>0</v>
      </c>
      <c r="H144" s="360">
        <v>1.4251174222785972</v>
      </c>
      <c r="I144" s="360">
        <v>10.709117221418236</v>
      </c>
      <c r="J144" s="360">
        <v>1.1311164476516269</v>
      </c>
      <c r="K144" s="361">
        <v>0</v>
      </c>
      <c r="L144" s="362">
        <v>0.37233713730118939</v>
      </c>
      <c r="M144" s="362">
        <v>0.56003994295988757</v>
      </c>
      <c r="N144" s="362">
        <v>0.32585993869908525</v>
      </c>
      <c r="O144" s="362">
        <v>1</v>
      </c>
      <c r="P144" s="363">
        <v>0.5356807440064113</v>
      </c>
      <c r="Q144" s="364">
        <v>3</v>
      </c>
      <c r="R144" s="364"/>
      <c r="S144" s="364"/>
    </row>
    <row r="145" spans="2:19">
      <c r="B145" s="356">
        <v>2021</v>
      </c>
      <c r="C145" s="357" t="s">
        <v>137</v>
      </c>
      <c r="D145" s="358">
        <v>6.4020486555697822</v>
      </c>
      <c r="E145" s="358">
        <v>8.3226632522407176</v>
      </c>
      <c r="F145" s="358">
        <v>0</v>
      </c>
      <c r="G145" s="359">
        <v>0</v>
      </c>
      <c r="H145" s="360">
        <v>1.85683361682797</v>
      </c>
      <c r="I145" s="360">
        <v>8.3226632522407176</v>
      </c>
      <c r="J145" s="360">
        <v>0</v>
      </c>
      <c r="K145" s="361">
        <v>0</v>
      </c>
      <c r="L145" s="362">
        <v>0.18219685951899595</v>
      </c>
      <c r="M145" s="362">
        <v>0.67609498505692545</v>
      </c>
      <c r="N145" s="362">
        <v>1</v>
      </c>
      <c r="O145" s="362">
        <v>1</v>
      </c>
      <c r="P145" s="363">
        <v>0.63433176613936215</v>
      </c>
      <c r="Q145" s="368">
        <v>3</v>
      </c>
      <c r="R145" s="368"/>
      <c r="S145" s="368"/>
    </row>
    <row r="146" spans="2:19">
      <c r="B146" s="356">
        <v>2021</v>
      </c>
      <c r="C146" s="357" t="s">
        <v>138</v>
      </c>
      <c r="D146" s="358">
        <v>1.3430538289087171</v>
      </c>
      <c r="E146" s="358">
        <v>16.777841678059666</v>
      </c>
      <c r="F146" s="358">
        <v>3.1337922674536731</v>
      </c>
      <c r="G146" s="359">
        <v>2.9581621513656104</v>
      </c>
      <c r="H146" s="360">
        <v>1.1033106400849411</v>
      </c>
      <c r="I146" s="360">
        <v>16.777841678059666</v>
      </c>
      <c r="J146" s="360">
        <v>1.4633787183262554</v>
      </c>
      <c r="K146" s="361">
        <v>1.4355136463848799</v>
      </c>
      <c r="L146" s="362">
        <v>0.51407013627373055</v>
      </c>
      <c r="M146" s="362">
        <v>0.26491333193475197</v>
      </c>
      <c r="N146" s="362">
        <v>0.12783319442742702</v>
      </c>
      <c r="O146" s="362">
        <v>0.36083250518977422</v>
      </c>
      <c r="P146" s="363">
        <v>0.34596597900380072</v>
      </c>
      <c r="Q146" s="364">
        <v>2</v>
      </c>
      <c r="R146" s="364"/>
      <c r="S146" s="364"/>
    </row>
    <row r="147" spans="2:19">
      <c r="B147" s="356">
        <v>2021</v>
      </c>
      <c r="C147" s="357" t="s">
        <v>139</v>
      </c>
      <c r="D147" s="358">
        <v>0.85244224703776328</v>
      </c>
      <c r="E147" s="358">
        <v>7.9277128974511983</v>
      </c>
      <c r="F147" s="358">
        <v>2.1311056175944079</v>
      </c>
      <c r="G147" s="359">
        <v>0.17048844940755264</v>
      </c>
      <c r="H147" s="360">
        <v>0.94817461007652393</v>
      </c>
      <c r="I147" s="360">
        <v>7.9277128974511983</v>
      </c>
      <c r="J147" s="360">
        <v>1.2868709325998613</v>
      </c>
      <c r="K147" s="361">
        <v>0.55449587575736481</v>
      </c>
      <c r="L147" s="362">
        <v>0.58239652340548242</v>
      </c>
      <c r="M147" s="362">
        <v>0.69530171631733817</v>
      </c>
      <c r="N147" s="362">
        <v>0.23303100119323242</v>
      </c>
      <c r="O147" s="362">
        <v>0.75310876306680985</v>
      </c>
      <c r="P147" s="363">
        <v>0.56971847651039698</v>
      </c>
      <c r="Q147" s="364">
        <v>3</v>
      </c>
      <c r="R147" s="364"/>
      <c r="S147" s="364"/>
    </row>
    <row r="148" spans="2:19">
      <c r="B148" s="356">
        <v>2021</v>
      </c>
      <c r="C148" s="357" t="s">
        <v>140</v>
      </c>
      <c r="D148" s="358">
        <v>0.60931026078479167</v>
      </c>
      <c r="E148" s="358">
        <v>8.3475505727516452</v>
      </c>
      <c r="F148" s="358">
        <v>1.0358274433341457</v>
      </c>
      <c r="G148" s="359">
        <v>1.9497928345113331</v>
      </c>
      <c r="H148" s="360">
        <v>0.84777283652891411</v>
      </c>
      <c r="I148" s="360">
        <v>8.3475505727516452</v>
      </c>
      <c r="J148" s="360">
        <v>1.0118026309698209</v>
      </c>
      <c r="K148" s="361">
        <v>1.2492887333856908</v>
      </c>
      <c r="L148" s="362">
        <v>0.62661636355323047</v>
      </c>
      <c r="M148" s="362">
        <v>0.67488469603946177</v>
      </c>
      <c r="N148" s="362">
        <v>0.39697041000282474</v>
      </c>
      <c r="O148" s="362">
        <v>0.44374980201429409</v>
      </c>
      <c r="P148" s="363">
        <v>0.55060776853143956</v>
      </c>
      <c r="Q148" s="364">
        <v>3</v>
      </c>
      <c r="R148" s="364"/>
      <c r="S148" s="364"/>
    </row>
    <row r="149" spans="2:19">
      <c r="B149" s="356">
        <v>2021</v>
      </c>
      <c r="C149" s="369" t="s">
        <v>141</v>
      </c>
      <c r="D149" s="567">
        <v>1.4844503822459736</v>
      </c>
      <c r="E149" s="370">
        <v>6.4944704223261338</v>
      </c>
      <c r="F149" s="370">
        <v>0.33400133600534404</v>
      </c>
      <c r="G149" s="568">
        <v>0.92778148890373335</v>
      </c>
      <c r="H149" s="371">
        <v>1.1407449686587507</v>
      </c>
      <c r="I149" s="371">
        <v>6.4944704223261338</v>
      </c>
      <c r="J149" s="371">
        <v>0.69382413248165697</v>
      </c>
      <c r="K149" s="372">
        <v>0.9753232288494631</v>
      </c>
      <c r="L149" s="373">
        <v>0.49758297706247218</v>
      </c>
      <c r="M149" s="373">
        <v>0.76500137025335291</v>
      </c>
      <c r="N149" s="373">
        <v>0.58648409350396424</v>
      </c>
      <c r="O149" s="373">
        <v>0.5657339055021483</v>
      </c>
      <c r="P149" s="374">
        <v>0.5893959529895112</v>
      </c>
      <c r="Q149" s="375">
        <v>3</v>
      </c>
      <c r="R149" s="368"/>
      <c r="S149" s="368"/>
    </row>
    <row r="151" spans="2:19">
      <c r="C151" s="376" t="s">
        <v>347</v>
      </c>
      <c r="D151" s="377">
        <f t="shared" ref="D151:O151" si="0">SMALL(D9:D149,1)</f>
        <v>0</v>
      </c>
      <c r="E151" s="377">
        <f t="shared" si="0"/>
        <v>1.6621649698732599</v>
      </c>
      <c r="F151" s="377">
        <f t="shared" si="0"/>
        <v>0</v>
      </c>
      <c r="G151" s="378">
        <f t="shared" si="0"/>
        <v>0</v>
      </c>
      <c r="H151" s="377">
        <f t="shared" si="0"/>
        <v>0</v>
      </c>
      <c r="I151" s="377">
        <f t="shared" si="0"/>
        <v>1.6621649698732599</v>
      </c>
      <c r="J151" s="377">
        <f t="shared" si="0"/>
        <v>0</v>
      </c>
      <c r="K151" s="378">
        <f t="shared" si="0"/>
        <v>0</v>
      </c>
      <c r="L151" s="377">
        <f t="shared" si="0"/>
        <v>0</v>
      </c>
      <c r="M151" s="377">
        <f t="shared" si="0"/>
        <v>0</v>
      </c>
      <c r="N151" s="377">
        <f t="shared" si="0"/>
        <v>0</v>
      </c>
      <c r="O151" s="377">
        <f t="shared" si="0"/>
        <v>0</v>
      </c>
      <c r="P151" s="377">
        <f>SMALL(P9:P149,1)</f>
        <v>0.24512002933638824</v>
      </c>
    </row>
    <row r="152" spans="2:19">
      <c r="C152" s="231" t="s">
        <v>476</v>
      </c>
      <c r="D152" s="397">
        <f>AVERAGE(D9:D149)</f>
        <v>2.503718862442232</v>
      </c>
      <c r="E152" s="395">
        <f t="shared" ref="E152:P152" si="1">AVERAGE(E9:E149)</f>
        <v>8.1218432042193136</v>
      </c>
      <c r="F152" s="395">
        <f t="shared" si="1"/>
        <v>1.3036105692725806</v>
      </c>
      <c r="G152" s="396">
        <f t="shared" si="1"/>
        <v>1.1561776720944932</v>
      </c>
      <c r="H152" s="395">
        <f t="shared" si="1"/>
        <v>1.106419906792073</v>
      </c>
      <c r="I152" s="395">
        <f t="shared" si="1"/>
        <v>8.1218432042193136</v>
      </c>
      <c r="J152" s="395">
        <f t="shared" si="1"/>
        <v>0.99191554560624207</v>
      </c>
      <c r="K152" s="396">
        <f t="shared" si="1"/>
        <v>0.66583737311939672</v>
      </c>
      <c r="L152" s="395">
        <f t="shared" si="1"/>
        <v>0.5127007254365713</v>
      </c>
      <c r="M152" s="395">
        <f t="shared" si="1"/>
        <v>0.68586101424838097</v>
      </c>
      <c r="N152" s="395">
        <f t="shared" si="1"/>
        <v>0.40882301896623752</v>
      </c>
      <c r="O152" s="395">
        <f t="shared" si="1"/>
        <v>0.70353357016179674</v>
      </c>
      <c r="P152" s="395">
        <f t="shared" si="1"/>
        <v>0.56905656800869675</v>
      </c>
    </row>
    <row r="153" spans="2:19">
      <c r="C153" s="231" t="s">
        <v>486</v>
      </c>
      <c r="D153" s="397">
        <f>MEDIAN(D9:D149)</f>
        <v>2.3421946363742827</v>
      </c>
      <c r="E153" s="395">
        <f t="shared" ref="E153:P153" si="2">MEDIAN(E9:E149)</f>
        <v>7.4388947927736453</v>
      </c>
      <c r="F153" s="395">
        <f t="shared" si="2"/>
        <v>1.1083402604599613</v>
      </c>
      <c r="G153" s="396">
        <f t="shared" si="2"/>
        <v>0.20966872341700116</v>
      </c>
      <c r="H153" s="395">
        <f t="shared" si="2"/>
        <v>1.3280293117030058</v>
      </c>
      <c r="I153" s="395">
        <f t="shared" si="2"/>
        <v>7.4388947927736453</v>
      </c>
      <c r="J153" s="395">
        <f t="shared" si="2"/>
        <v>1.0348824842529774</v>
      </c>
      <c r="K153" s="396">
        <f t="shared" si="2"/>
        <v>0.5940794780578228</v>
      </c>
      <c r="L153" s="395">
        <f t="shared" si="2"/>
        <v>0.41509754459482884</v>
      </c>
      <c r="M153" s="395">
        <f t="shared" si="2"/>
        <v>0.71907330648787859</v>
      </c>
      <c r="N153" s="395">
        <f t="shared" si="2"/>
        <v>0.38321492643663119</v>
      </c>
      <c r="O153" s="395">
        <f t="shared" si="2"/>
        <v>0.73548402506333377</v>
      </c>
      <c r="P153" s="395">
        <f t="shared" si="2"/>
        <v>0.53424834247144481</v>
      </c>
    </row>
    <row r="154" spans="2:19">
      <c r="C154" s="231" t="s">
        <v>348</v>
      </c>
      <c r="D154" s="398">
        <f t="shared" ref="D154:P154" si="3">LARGE(D9:D149,1)</f>
        <v>11.705033164260632</v>
      </c>
      <c r="E154" s="232">
        <f t="shared" si="3"/>
        <v>22.225286795998805</v>
      </c>
      <c r="F154" s="232">
        <f t="shared" si="3"/>
        <v>4.7235829251224635</v>
      </c>
      <c r="G154" s="379">
        <f t="shared" si="3"/>
        <v>11.328644128229232</v>
      </c>
      <c r="H154" s="232">
        <f t="shared" si="3"/>
        <v>2.2705141676710161</v>
      </c>
      <c r="I154" s="232">
        <f t="shared" si="3"/>
        <v>22.225286795998805</v>
      </c>
      <c r="J154" s="232">
        <f t="shared" si="3"/>
        <v>1.6778656433336223</v>
      </c>
      <c r="K154" s="379">
        <f t="shared" si="3"/>
        <v>2.2459115302962895</v>
      </c>
      <c r="L154" s="232">
        <f t="shared" si="3"/>
        <v>1</v>
      </c>
      <c r="M154" s="232">
        <f t="shared" si="3"/>
        <v>1</v>
      </c>
      <c r="N154" s="232">
        <f t="shared" si="3"/>
        <v>1</v>
      </c>
      <c r="O154" s="232">
        <f t="shared" si="3"/>
        <v>1</v>
      </c>
      <c r="P154" s="232">
        <f t="shared" si="3"/>
        <v>0.98909310427226604</v>
      </c>
    </row>
    <row r="155" spans="2:19">
      <c r="C155" s="380" t="s">
        <v>349</v>
      </c>
      <c r="D155" s="233">
        <f t="shared" ref="D155:P155" si="4">SKEW(D9:D149)</f>
        <v>1.2234445554079414</v>
      </c>
      <c r="E155" s="381">
        <f t="shared" si="4"/>
        <v>0.9687090708165671</v>
      </c>
      <c r="F155" s="233">
        <f t="shared" si="4"/>
        <v>1.1961831697268577</v>
      </c>
      <c r="G155" s="382">
        <f t="shared" si="4"/>
        <v>2.3936899696609615</v>
      </c>
      <c r="H155" s="383">
        <f t="shared" si="4"/>
        <v>-0.80601160873920497</v>
      </c>
      <c r="I155" s="383">
        <f t="shared" si="4"/>
        <v>0.9687090708165671</v>
      </c>
      <c r="J155" s="383">
        <f t="shared" si="4"/>
        <v>-1.0803139846995926</v>
      </c>
      <c r="K155" s="384">
        <f t="shared" si="4"/>
        <v>0.37426705287341994</v>
      </c>
      <c r="L155" s="385">
        <f t="shared" si="4"/>
        <v>0.80601160873920608</v>
      </c>
      <c r="M155" s="385">
        <f t="shared" si="4"/>
        <v>-0.96870907081656188</v>
      </c>
      <c r="N155" s="385">
        <f t="shared" si="4"/>
        <v>1.0803139846995957</v>
      </c>
      <c r="O155" s="385">
        <f t="shared" si="4"/>
        <v>-0.3742670528734211</v>
      </c>
      <c r="P155" s="385">
        <f t="shared" si="4"/>
        <v>0.50906690162603763</v>
      </c>
    </row>
  </sheetData>
  <autoFilter ref="B8:Q8">
    <sortState ref="B9:Q149">
      <sortCondition ref="C8"/>
    </sortState>
  </autoFilter>
  <mergeCells count="10">
    <mergeCell ref="V23:V25"/>
    <mergeCell ref="U26:U28"/>
    <mergeCell ref="V26:V28"/>
    <mergeCell ref="B1:H1"/>
    <mergeCell ref="P5:Q5"/>
    <mergeCell ref="P6:Q6"/>
    <mergeCell ref="D7:G7"/>
    <mergeCell ref="H7:K7"/>
    <mergeCell ref="L7:O7"/>
    <mergeCell ref="U23:U25"/>
  </mergeCells>
  <conditionalFormatting sqref="P9:P149">
    <cfRule type="cellIs" dxfId="4" priority="1" operator="lessThanOrEqual">
      <formula>$V$20</formula>
    </cfRule>
    <cfRule type="cellIs" dxfId="3" priority="2" operator="lessThanOrEqual">
      <formula>$V$21</formula>
    </cfRule>
    <cfRule type="cellIs" dxfId="2" priority="3" operator="lessThanOrEqual">
      <formula>$V$22</formula>
    </cfRule>
  </conditionalFormatting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0" tint="-0.249977111117893"/>
  </sheetPr>
  <dimension ref="B1:G19"/>
  <sheetViews>
    <sheetView showGridLines="0" zoomScale="115" zoomScaleNormal="115" workbookViewId="0">
      <selection activeCell="G23" sqref="G23"/>
    </sheetView>
  </sheetViews>
  <sheetFormatPr defaultRowHeight="15"/>
  <cols>
    <col min="2" max="2" width="12.7109375" customWidth="1"/>
    <col min="3" max="3" width="13.85546875" customWidth="1"/>
    <col min="4" max="6" width="12.42578125" customWidth="1"/>
    <col min="7" max="7" width="16.7109375" customWidth="1"/>
  </cols>
  <sheetData>
    <row r="1" spans="2:7">
      <c r="B1" s="631" t="s">
        <v>237</v>
      </c>
      <c r="C1" s="631"/>
      <c r="D1" s="631"/>
      <c r="E1" s="631"/>
      <c r="F1" s="631"/>
    </row>
    <row r="2" spans="2:7">
      <c r="B2" s="65" t="s">
        <v>444</v>
      </c>
    </row>
    <row r="3" spans="2:7">
      <c r="B3" s="65" t="s">
        <v>658</v>
      </c>
    </row>
    <row r="4" spans="2:7">
      <c r="B4" s="576">
        <v>2021</v>
      </c>
    </row>
    <row r="5" spans="2:7">
      <c r="B5" s="102" t="s">
        <v>302</v>
      </c>
    </row>
    <row r="7" spans="2:7" ht="48.6" customHeight="1">
      <c r="B7" s="1" t="s">
        <v>336</v>
      </c>
      <c r="C7" s="57" t="s">
        <v>239</v>
      </c>
      <c r="D7" s="57" t="s">
        <v>233</v>
      </c>
      <c r="E7" s="57" t="s">
        <v>234</v>
      </c>
      <c r="F7" s="134" t="s">
        <v>235</v>
      </c>
      <c r="G7" s="15" t="s">
        <v>236</v>
      </c>
    </row>
    <row r="8" spans="2:7">
      <c r="B8" s="1" t="s">
        <v>337</v>
      </c>
      <c r="C8" s="691">
        <v>8.3179709395454896E-2</v>
      </c>
      <c r="D8" s="519">
        <v>0.19367684367171084</v>
      </c>
      <c r="E8" s="519">
        <v>0.32611211068214851</v>
      </c>
      <c r="F8" s="519">
        <v>0.24512002933638824</v>
      </c>
      <c r="G8" s="68" t="s">
        <v>538</v>
      </c>
    </row>
    <row r="9" spans="2:7">
      <c r="B9" s="132">
        <v>1</v>
      </c>
      <c r="C9" s="692">
        <v>0.46851680877286955</v>
      </c>
      <c r="D9" s="519">
        <v>0.488541004939955</v>
      </c>
      <c r="E9" s="519">
        <v>0.45276118655712339</v>
      </c>
      <c r="F9" s="519">
        <v>0.46363924976592913</v>
      </c>
      <c r="G9" s="129" t="s">
        <v>519</v>
      </c>
    </row>
    <row r="10" spans="2:7">
      <c r="B10" s="132">
        <v>2</v>
      </c>
      <c r="C10" s="693">
        <v>0</v>
      </c>
      <c r="D10" s="520">
        <v>0.63781224758920363</v>
      </c>
      <c r="E10" s="520">
        <v>0.55682679644092503</v>
      </c>
      <c r="F10" s="520">
        <v>0.69093467953085153</v>
      </c>
      <c r="G10" s="130" t="s">
        <v>476</v>
      </c>
    </row>
    <row r="11" spans="2:7">
      <c r="B11" s="133">
        <v>3</v>
      </c>
      <c r="C11" s="691">
        <v>0.84007552179533085</v>
      </c>
      <c r="D11" s="519">
        <v>0.83848328777972436</v>
      </c>
      <c r="E11" s="519">
        <v>0.72131524137785175</v>
      </c>
      <c r="F11" s="519">
        <v>0.98909310427226604</v>
      </c>
      <c r="G11" s="131" t="s">
        <v>232</v>
      </c>
    </row>
    <row r="12" spans="2:7">
      <c r="B12" t="s">
        <v>275</v>
      </c>
    </row>
    <row r="16" spans="2:7" ht="15.75">
      <c r="D16" s="200"/>
      <c r="E16" s="196"/>
    </row>
    <row r="17" spans="4:5" ht="15.75">
      <c r="D17" s="186"/>
      <c r="E17" s="186"/>
    </row>
    <row r="18" spans="4:5" ht="15.75">
      <c r="D18" s="186"/>
      <c r="E18" s="186"/>
    </row>
    <row r="19" spans="4:5" ht="15.75">
      <c r="D19" s="186"/>
      <c r="E19" s="186"/>
    </row>
  </sheetData>
  <mergeCells count="1">
    <mergeCell ref="B1:F1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0" tint="-0.249977111117893"/>
  </sheetPr>
  <dimension ref="B1:U149"/>
  <sheetViews>
    <sheetView showGridLines="0" topLeftCell="A127" zoomScale="115" zoomScaleNormal="115" workbookViewId="0">
      <selection activeCell="L151" sqref="L151"/>
    </sheetView>
  </sheetViews>
  <sheetFormatPr defaultRowHeight="15"/>
  <cols>
    <col min="2" max="2" width="10.7109375" customWidth="1"/>
    <col min="3" max="3" width="30" bestFit="1" customWidth="1"/>
    <col min="4" max="4" width="26.42578125" bestFit="1" customWidth="1"/>
    <col min="5" max="5" width="26.42578125" customWidth="1"/>
    <col min="6" max="6" width="11" customWidth="1"/>
    <col min="7" max="7" width="13.42578125" customWidth="1"/>
    <col min="8" max="8" width="11" customWidth="1"/>
    <col min="9" max="9" width="13.42578125" customWidth="1"/>
    <col min="10" max="10" width="11" customWidth="1"/>
    <col min="11" max="11" width="13.42578125" style="32" customWidth="1"/>
    <col min="12" max="12" width="11" customWidth="1"/>
    <col min="13" max="13" width="13.42578125" style="32" customWidth="1"/>
    <col min="14" max="14" width="17" customWidth="1"/>
    <col min="17" max="17" width="28.28515625" bestFit="1" customWidth="1"/>
    <col min="18" max="18" width="23.42578125" customWidth="1"/>
    <col min="19" max="19" width="23.42578125" bestFit="1" customWidth="1"/>
    <col min="20" max="20" width="28.28515625" bestFit="1" customWidth="1"/>
    <col min="21" max="21" width="23.42578125" bestFit="1" customWidth="1"/>
  </cols>
  <sheetData>
    <row r="1" spans="2:21">
      <c r="B1" s="631" t="s">
        <v>237</v>
      </c>
      <c r="C1" s="631"/>
      <c r="D1" s="631"/>
      <c r="E1" s="631"/>
      <c r="F1" s="33"/>
      <c r="G1" s="33"/>
      <c r="H1" s="33"/>
      <c r="I1" s="33"/>
    </row>
    <row r="2" spans="2:21">
      <c r="B2" s="65" t="s">
        <v>443</v>
      </c>
      <c r="D2" s="65"/>
      <c r="E2" s="65"/>
      <c r="F2" s="65"/>
      <c r="G2" s="27"/>
      <c r="H2" s="27"/>
      <c r="I2" s="27"/>
    </row>
    <row r="3" spans="2:21">
      <c r="B3" s="65" t="s">
        <v>642</v>
      </c>
      <c r="D3" s="65"/>
      <c r="E3" s="65"/>
      <c r="F3" s="65"/>
      <c r="G3" s="27"/>
      <c r="H3" s="27"/>
      <c r="I3" s="27"/>
    </row>
    <row r="4" spans="2:21">
      <c r="B4" s="576">
        <v>2021</v>
      </c>
      <c r="D4" s="65"/>
      <c r="E4" s="65"/>
      <c r="F4" s="27"/>
      <c r="G4" s="27"/>
      <c r="H4" s="27"/>
      <c r="I4" s="27"/>
    </row>
    <row r="5" spans="2:21">
      <c r="B5" s="102" t="s">
        <v>302</v>
      </c>
      <c r="D5" s="106"/>
      <c r="E5" s="106"/>
      <c r="F5" s="104"/>
      <c r="G5" s="61"/>
      <c r="H5" s="61"/>
      <c r="I5" s="61"/>
    </row>
    <row r="7" spans="2:21">
      <c r="C7" s="19"/>
      <c r="D7" s="19"/>
      <c r="E7" s="19"/>
      <c r="F7" s="656" t="s">
        <v>143</v>
      </c>
      <c r="G7" s="657"/>
      <c r="H7" s="658" t="s">
        <v>160</v>
      </c>
      <c r="I7" s="659"/>
      <c r="J7" s="658" t="s">
        <v>170</v>
      </c>
      <c r="K7" s="659"/>
      <c r="L7" s="658" t="s">
        <v>175</v>
      </c>
      <c r="M7" s="659"/>
      <c r="N7" s="135"/>
    </row>
    <row r="8" spans="2:21" ht="30">
      <c r="B8" s="125" t="s">
        <v>339</v>
      </c>
      <c r="C8" s="125" t="s">
        <v>0</v>
      </c>
      <c r="D8" s="125" t="s">
        <v>539</v>
      </c>
      <c r="E8" s="125" t="s">
        <v>205</v>
      </c>
      <c r="F8" s="126" t="s">
        <v>273</v>
      </c>
      <c r="G8" s="136" t="s">
        <v>238</v>
      </c>
      <c r="H8" s="126" t="s">
        <v>273</v>
      </c>
      <c r="I8" s="136" t="s">
        <v>238</v>
      </c>
      <c r="J8" s="126" t="s">
        <v>273</v>
      </c>
      <c r="K8" s="136" t="s">
        <v>238</v>
      </c>
      <c r="L8" s="126" t="s">
        <v>273</v>
      </c>
      <c r="M8" s="136" t="s">
        <v>238</v>
      </c>
      <c r="N8" s="137" t="s">
        <v>338</v>
      </c>
    </row>
    <row r="9" spans="2:21">
      <c r="B9" s="71">
        <v>5100102</v>
      </c>
      <c r="C9" t="s">
        <v>1</v>
      </c>
      <c r="D9" t="s">
        <v>219</v>
      </c>
      <c r="E9" s="55"/>
      <c r="F9" s="474">
        <v>0.51197083630660756</v>
      </c>
      <c r="G9" s="138" t="s">
        <v>225</v>
      </c>
      <c r="H9" s="474">
        <v>0.38654223188127179</v>
      </c>
      <c r="I9" s="138" t="s">
        <v>222</v>
      </c>
      <c r="J9" s="139">
        <v>0.55682679644092503</v>
      </c>
      <c r="K9" s="138" t="s">
        <v>197</v>
      </c>
      <c r="L9" s="139">
        <v>0.40921350699260123</v>
      </c>
      <c r="M9" s="138" t="s">
        <v>222</v>
      </c>
      <c r="N9" s="140" t="s">
        <v>739</v>
      </c>
      <c r="R9" s="141"/>
      <c r="U9" s="141"/>
    </row>
    <row r="10" spans="2:21">
      <c r="B10" s="71">
        <v>5100201</v>
      </c>
      <c r="C10" t="s">
        <v>2</v>
      </c>
      <c r="D10" t="s">
        <v>220</v>
      </c>
      <c r="E10" s="55"/>
      <c r="F10" s="474">
        <v>0.53700295886706051</v>
      </c>
      <c r="G10" s="138" t="s">
        <v>225</v>
      </c>
      <c r="H10" s="474">
        <v>0.73310236067356382</v>
      </c>
      <c r="I10" s="138" t="s">
        <v>225</v>
      </c>
      <c r="J10" s="139">
        <v>0.50123616263534843</v>
      </c>
      <c r="K10" s="138" t="s">
        <v>197</v>
      </c>
      <c r="L10" s="139">
        <v>0.39978998371618613</v>
      </c>
      <c r="M10" s="138" t="s">
        <v>222</v>
      </c>
      <c r="N10" s="140" t="s">
        <v>740</v>
      </c>
      <c r="R10" s="141"/>
      <c r="S10" s="141"/>
      <c r="U10" s="141"/>
    </row>
    <row r="11" spans="2:21">
      <c r="B11" s="71">
        <v>5100250</v>
      </c>
      <c r="C11" t="s">
        <v>3</v>
      </c>
      <c r="D11" t="s">
        <v>221</v>
      </c>
      <c r="E11" s="55"/>
      <c r="F11" s="474">
        <v>0.50092808485643514</v>
      </c>
      <c r="G11" s="138" t="s">
        <v>225</v>
      </c>
      <c r="H11" s="474">
        <v>0.68669218431480528</v>
      </c>
      <c r="I11" s="138" t="s">
        <v>225</v>
      </c>
      <c r="J11" s="139">
        <v>0.48372341523992102</v>
      </c>
      <c r="K11" s="138" t="s">
        <v>197</v>
      </c>
      <c r="L11" s="139">
        <v>0.49684999381153228</v>
      </c>
      <c r="M11" s="138" t="s">
        <v>197</v>
      </c>
      <c r="N11" s="140" t="s">
        <v>741</v>
      </c>
      <c r="R11" s="141"/>
      <c r="S11" s="141"/>
      <c r="U11" s="141"/>
    </row>
    <row r="12" spans="2:21">
      <c r="B12" s="71">
        <v>5100300</v>
      </c>
      <c r="C12" t="s">
        <v>4</v>
      </c>
      <c r="D12" t="s">
        <v>223</v>
      </c>
      <c r="E12" s="55"/>
      <c r="F12" s="474">
        <v>0.47289623213153309</v>
      </c>
      <c r="G12" s="138" t="s">
        <v>225</v>
      </c>
      <c r="H12" s="474">
        <v>0.53706390049327302</v>
      </c>
      <c r="I12" s="138" t="s">
        <v>197</v>
      </c>
      <c r="J12" s="139">
        <v>0.54037969406020137</v>
      </c>
      <c r="K12" s="138" t="s">
        <v>197</v>
      </c>
      <c r="L12" s="139">
        <v>0.5773047542298545</v>
      </c>
      <c r="M12" s="138" t="s">
        <v>197</v>
      </c>
      <c r="N12" s="140" t="s">
        <v>741</v>
      </c>
      <c r="R12" s="141"/>
      <c r="S12" s="141"/>
      <c r="U12" s="141"/>
    </row>
    <row r="13" spans="2:21">
      <c r="B13" s="71">
        <v>5100359</v>
      </c>
      <c r="C13" t="s">
        <v>5</v>
      </c>
      <c r="D13" t="s">
        <v>224</v>
      </c>
      <c r="E13" s="55"/>
      <c r="F13" s="474">
        <v>0.36526758802891163</v>
      </c>
      <c r="G13" s="138" t="s">
        <v>222</v>
      </c>
      <c r="H13" s="474">
        <v>0.46946434543991722</v>
      </c>
      <c r="I13" s="138" t="s">
        <v>222</v>
      </c>
      <c r="J13" s="139">
        <v>0.36539534360260612</v>
      </c>
      <c r="K13" s="138" t="s">
        <v>222</v>
      </c>
      <c r="L13" s="139">
        <v>0.59022955328047821</v>
      </c>
      <c r="M13" s="138" t="s">
        <v>197</v>
      </c>
      <c r="N13" s="140" t="s">
        <v>742</v>
      </c>
      <c r="R13" s="141"/>
      <c r="S13" s="141"/>
      <c r="U13" s="141"/>
    </row>
    <row r="14" spans="2:21">
      <c r="B14" s="71">
        <v>5100409</v>
      </c>
      <c r="C14" t="s">
        <v>6</v>
      </c>
      <c r="D14" t="s">
        <v>223</v>
      </c>
      <c r="E14" s="55"/>
      <c r="F14" s="474">
        <v>0.61916343648698802</v>
      </c>
      <c r="G14" s="138" t="s">
        <v>225</v>
      </c>
      <c r="H14" s="474">
        <v>0.62408385694609536</v>
      </c>
      <c r="I14" s="138" t="s">
        <v>197</v>
      </c>
      <c r="J14" s="139">
        <v>0.41866218516698422</v>
      </c>
      <c r="K14" s="138" t="s">
        <v>222</v>
      </c>
      <c r="L14" s="139">
        <v>0.52995877944802561</v>
      </c>
      <c r="M14" s="138" t="s">
        <v>197</v>
      </c>
      <c r="N14" s="142" t="s">
        <v>740</v>
      </c>
      <c r="R14" s="141"/>
      <c r="S14" s="141"/>
      <c r="U14" s="141"/>
    </row>
    <row r="15" spans="2:21">
      <c r="B15" s="71">
        <v>5100508</v>
      </c>
      <c r="C15" t="s">
        <v>7</v>
      </c>
      <c r="D15" t="s">
        <v>226</v>
      </c>
      <c r="E15" s="55"/>
      <c r="F15" s="474">
        <v>8.3179709395454854E-2</v>
      </c>
      <c r="G15" s="138" t="s">
        <v>222</v>
      </c>
      <c r="H15" s="474">
        <v>0.32740066871541468</v>
      </c>
      <c r="I15" s="138" t="s">
        <v>222</v>
      </c>
      <c r="J15" s="139">
        <v>0.51654502794073909</v>
      </c>
      <c r="K15" s="138" t="s">
        <v>197</v>
      </c>
      <c r="L15" s="139">
        <v>0.553944799598723</v>
      </c>
      <c r="M15" s="138" t="s">
        <v>197</v>
      </c>
      <c r="N15" s="140" t="s">
        <v>743</v>
      </c>
      <c r="S15" s="141"/>
    </row>
    <row r="16" spans="2:21">
      <c r="B16" s="71">
        <v>5100607</v>
      </c>
      <c r="C16" t="s">
        <v>8</v>
      </c>
      <c r="D16" t="s">
        <v>223</v>
      </c>
      <c r="E16" s="55"/>
      <c r="F16" s="474">
        <v>0.55389541203964021</v>
      </c>
      <c r="G16" s="138" t="s">
        <v>225</v>
      </c>
      <c r="H16" s="474">
        <v>0.55155690152211334</v>
      </c>
      <c r="I16" s="138" t="s">
        <v>197</v>
      </c>
      <c r="J16" s="139">
        <v>0.49855923977905398</v>
      </c>
      <c r="K16" s="138" t="s">
        <v>197</v>
      </c>
      <c r="L16" s="139">
        <v>0.57053128466561343</v>
      </c>
      <c r="M16" s="138" t="s">
        <v>197</v>
      </c>
      <c r="N16" s="140" t="s">
        <v>741</v>
      </c>
    </row>
    <row r="17" spans="2:14">
      <c r="B17" s="71">
        <v>5100805</v>
      </c>
      <c r="C17" t="s">
        <v>9</v>
      </c>
      <c r="D17" t="s">
        <v>221</v>
      </c>
      <c r="E17" s="55"/>
      <c r="F17" s="474">
        <v>0.29362436713188006</v>
      </c>
      <c r="G17" s="138" t="s">
        <v>222</v>
      </c>
      <c r="H17" s="474">
        <v>0.54100514589243642</v>
      </c>
      <c r="I17" s="138" t="s">
        <v>197</v>
      </c>
      <c r="J17" s="139">
        <v>0.43896234851338511</v>
      </c>
      <c r="K17" s="138" t="s">
        <v>222</v>
      </c>
      <c r="L17" s="139">
        <v>0.38345553756360329</v>
      </c>
      <c r="M17" s="138" t="s">
        <v>222</v>
      </c>
      <c r="N17" s="140" t="s">
        <v>742</v>
      </c>
    </row>
    <row r="18" spans="2:14">
      <c r="B18" s="71">
        <v>5101001</v>
      </c>
      <c r="C18" t="s">
        <v>10</v>
      </c>
      <c r="D18" t="s">
        <v>220</v>
      </c>
      <c r="E18" s="55"/>
      <c r="F18" s="474">
        <v>0.48065075963607451</v>
      </c>
      <c r="G18" s="138" t="s">
        <v>225</v>
      </c>
      <c r="H18" s="474">
        <v>0.51115360880107497</v>
      </c>
      <c r="I18" s="138" t="s">
        <v>197</v>
      </c>
      <c r="J18" s="139">
        <v>0.62123055834801721</v>
      </c>
      <c r="K18" s="138" t="s">
        <v>225</v>
      </c>
      <c r="L18" s="139">
        <v>0.27858695935133659</v>
      </c>
      <c r="M18" s="138" t="s">
        <v>222</v>
      </c>
      <c r="N18" s="140" t="s">
        <v>740</v>
      </c>
    </row>
    <row r="19" spans="2:14">
      <c r="B19" s="71">
        <v>5101209</v>
      </c>
      <c r="C19" t="s">
        <v>11</v>
      </c>
      <c r="D19" t="s">
        <v>220</v>
      </c>
      <c r="E19" s="55"/>
      <c r="F19" s="474">
        <v>0.34767704106096647</v>
      </c>
      <c r="G19" s="138" t="s">
        <v>222</v>
      </c>
      <c r="H19" s="474">
        <v>0.5125153449233083</v>
      </c>
      <c r="I19" s="138" t="s">
        <v>197</v>
      </c>
      <c r="J19" s="139">
        <v>0.72131524137785175</v>
      </c>
      <c r="K19" s="138" t="s">
        <v>225</v>
      </c>
      <c r="L19" s="139">
        <v>0.9471642034543134</v>
      </c>
      <c r="M19" s="138" t="s">
        <v>225</v>
      </c>
      <c r="N19" s="140" t="s">
        <v>744</v>
      </c>
    </row>
    <row r="20" spans="2:14">
      <c r="B20" s="71">
        <v>5101258</v>
      </c>
      <c r="C20" t="s">
        <v>12</v>
      </c>
      <c r="D20" t="s">
        <v>227</v>
      </c>
      <c r="E20" s="55"/>
      <c r="F20" s="474">
        <v>0.49337297487757015</v>
      </c>
      <c r="G20" s="138" t="s">
        <v>225</v>
      </c>
      <c r="H20" s="474">
        <v>0.61620407692504131</v>
      </c>
      <c r="I20" s="138" t="s">
        <v>197</v>
      </c>
      <c r="J20" s="139">
        <v>0.39594911594220883</v>
      </c>
      <c r="K20" s="138" t="s">
        <v>222</v>
      </c>
      <c r="L20" s="139">
        <v>0.511406020323526</v>
      </c>
      <c r="M20" s="138" t="s">
        <v>197</v>
      </c>
      <c r="N20" s="140" t="s">
        <v>740</v>
      </c>
    </row>
    <row r="21" spans="2:14">
      <c r="B21" s="71">
        <v>5101308</v>
      </c>
      <c r="C21" t="s">
        <v>13</v>
      </c>
      <c r="D21" t="s">
        <v>226</v>
      </c>
      <c r="E21" s="55"/>
      <c r="F21" s="474">
        <v>0.41896936554704955</v>
      </c>
      <c r="G21" s="138" t="s">
        <v>222</v>
      </c>
      <c r="H21" s="474">
        <v>0.618553457184704</v>
      </c>
      <c r="I21" s="138" t="s">
        <v>197</v>
      </c>
      <c r="J21" s="139">
        <v>0.5415502273057512</v>
      </c>
      <c r="K21" s="138" t="s">
        <v>197</v>
      </c>
      <c r="L21" s="139">
        <v>0.53424834247144481</v>
      </c>
      <c r="M21" s="138" t="s">
        <v>197</v>
      </c>
      <c r="N21" s="140" t="s">
        <v>744</v>
      </c>
    </row>
    <row r="22" spans="2:14">
      <c r="B22" s="71">
        <v>5101407</v>
      </c>
      <c r="C22" t="s">
        <v>14</v>
      </c>
      <c r="D22" t="s">
        <v>310</v>
      </c>
      <c r="E22" s="55"/>
      <c r="F22" s="474">
        <v>0.60829365038507777</v>
      </c>
      <c r="G22" s="138" t="s">
        <v>225</v>
      </c>
      <c r="H22" s="474">
        <v>0.37406796656064345</v>
      </c>
      <c r="I22" s="138" t="s">
        <v>222</v>
      </c>
      <c r="J22" s="139">
        <v>0.34560852900750944</v>
      </c>
      <c r="K22" s="138" t="s">
        <v>222</v>
      </c>
      <c r="L22" s="139">
        <v>0.25925339604913572</v>
      </c>
      <c r="M22" s="138" t="s">
        <v>222</v>
      </c>
      <c r="N22" s="140" t="s">
        <v>739</v>
      </c>
    </row>
    <row r="23" spans="2:14">
      <c r="B23" s="71">
        <v>5101605</v>
      </c>
      <c r="C23" t="s">
        <v>15</v>
      </c>
      <c r="D23" t="s">
        <v>219</v>
      </c>
      <c r="E23" s="55"/>
      <c r="F23" s="474">
        <v>0.1797060613814179</v>
      </c>
      <c r="G23" s="138" t="s">
        <v>222</v>
      </c>
      <c r="H23" s="474">
        <v>0.50873428311037205</v>
      </c>
      <c r="I23" s="138" t="s">
        <v>197</v>
      </c>
      <c r="J23" s="139">
        <v>0.52242032429456142</v>
      </c>
      <c r="K23" s="138" t="s">
        <v>197</v>
      </c>
      <c r="L23" s="139">
        <v>0.916318412623635</v>
      </c>
      <c r="M23" s="138" t="s">
        <v>225</v>
      </c>
      <c r="N23" s="140" t="s">
        <v>744</v>
      </c>
    </row>
    <row r="24" spans="2:14">
      <c r="B24" s="71">
        <v>5101704</v>
      </c>
      <c r="C24" t="s">
        <v>16</v>
      </c>
      <c r="D24" t="s">
        <v>228</v>
      </c>
      <c r="E24" s="55"/>
      <c r="F24" s="474">
        <v>0.46851680877286955</v>
      </c>
      <c r="G24" s="138" t="s">
        <v>222</v>
      </c>
      <c r="H24" s="474">
        <v>0.52335154377390669</v>
      </c>
      <c r="I24" s="138" t="s">
        <v>197</v>
      </c>
      <c r="J24" s="139">
        <v>0.44226821412295003</v>
      </c>
      <c r="K24" s="138" t="s">
        <v>222</v>
      </c>
      <c r="L24" s="139">
        <v>0.4769321507048277</v>
      </c>
      <c r="M24" s="138" t="s">
        <v>197</v>
      </c>
      <c r="N24" s="140" t="s">
        <v>743</v>
      </c>
    </row>
    <row r="25" spans="2:14">
      <c r="B25" s="71">
        <v>5101803</v>
      </c>
      <c r="C25" t="s">
        <v>17</v>
      </c>
      <c r="D25" t="s">
        <v>220</v>
      </c>
      <c r="E25" s="55"/>
      <c r="F25" s="474">
        <v>0.53774230173560511</v>
      </c>
      <c r="G25" s="138" t="s">
        <v>225</v>
      </c>
      <c r="H25" s="474">
        <v>0.64701901008380247</v>
      </c>
      <c r="I25" s="138" t="s">
        <v>225</v>
      </c>
      <c r="J25" s="139">
        <v>0.51036775905508847</v>
      </c>
      <c r="K25" s="138" t="s">
        <v>197</v>
      </c>
      <c r="L25" s="139">
        <v>0.24512002933638824</v>
      </c>
      <c r="M25" s="138" t="s">
        <v>222</v>
      </c>
      <c r="N25" s="140" t="s">
        <v>740</v>
      </c>
    </row>
    <row r="26" spans="2:14">
      <c r="B26" s="71">
        <v>5101852</v>
      </c>
      <c r="C26" t="s">
        <v>18</v>
      </c>
      <c r="D26" t="s">
        <v>224</v>
      </c>
      <c r="E26" s="55"/>
      <c r="F26" s="474">
        <v>0.52641995311894318</v>
      </c>
      <c r="G26" s="138" t="s">
        <v>225</v>
      </c>
      <c r="H26" s="474">
        <v>0.5050880946443429</v>
      </c>
      <c r="I26" s="138" t="s">
        <v>197</v>
      </c>
      <c r="J26" s="139">
        <v>0.38467698439677123</v>
      </c>
      <c r="K26" s="138" t="s">
        <v>222</v>
      </c>
      <c r="L26" s="139">
        <v>0.47806742273470726</v>
      </c>
      <c r="M26" s="138" t="s">
        <v>197</v>
      </c>
      <c r="N26" s="140" t="s">
        <v>740</v>
      </c>
    </row>
    <row r="27" spans="2:14">
      <c r="B27" s="71">
        <v>5101902</v>
      </c>
      <c r="C27" t="s">
        <v>19</v>
      </c>
      <c r="D27" t="s">
        <v>228</v>
      </c>
      <c r="E27" s="55"/>
      <c r="F27" s="474">
        <v>0.45977998334284043</v>
      </c>
      <c r="G27" s="138" t="s">
        <v>222</v>
      </c>
      <c r="H27" s="474">
        <v>0.42231619597684888</v>
      </c>
      <c r="I27" s="138" t="s">
        <v>222</v>
      </c>
      <c r="J27" s="139">
        <v>0.42592862590264585</v>
      </c>
      <c r="K27" s="138" t="s">
        <v>222</v>
      </c>
      <c r="L27" s="139">
        <v>0.44236715775331115</v>
      </c>
      <c r="M27" s="138" t="s">
        <v>222</v>
      </c>
      <c r="N27" s="140" t="s">
        <v>742</v>
      </c>
    </row>
    <row r="28" spans="2:14">
      <c r="B28" s="71">
        <v>5102504</v>
      </c>
      <c r="C28" t="s">
        <v>20</v>
      </c>
      <c r="D28" t="s">
        <v>227</v>
      </c>
      <c r="E28" s="55"/>
      <c r="F28" s="474">
        <v>0.52413135765359442</v>
      </c>
      <c r="G28" s="138" t="s">
        <v>225</v>
      </c>
      <c r="H28" s="474">
        <v>0.53760110186005627</v>
      </c>
      <c r="I28" s="138" t="s">
        <v>197</v>
      </c>
      <c r="J28" s="139">
        <v>0.45276118655712339</v>
      </c>
      <c r="K28" s="138" t="s">
        <v>222</v>
      </c>
      <c r="L28" s="139">
        <v>0.34855217437031027</v>
      </c>
      <c r="M28" s="138" t="s">
        <v>222</v>
      </c>
      <c r="N28" s="140" t="s">
        <v>739</v>
      </c>
    </row>
    <row r="29" spans="2:14">
      <c r="B29" s="71">
        <v>5102603</v>
      </c>
      <c r="C29" t="s">
        <v>21</v>
      </c>
      <c r="D29" t="s">
        <v>220</v>
      </c>
      <c r="E29" s="55"/>
      <c r="F29" s="474">
        <v>0.31699276751018396</v>
      </c>
      <c r="G29" s="138" t="s">
        <v>222</v>
      </c>
      <c r="H29" s="474">
        <v>0.36191904262793306</v>
      </c>
      <c r="I29" s="138" t="s">
        <v>222</v>
      </c>
      <c r="J29" s="139">
        <v>0.35436101879602655</v>
      </c>
      <c r="K29" s="138" t="s">
        <v>222</v>
      </c>
      <c r="L29" s="139">
        <v>0.64161494963288945</v>
      </c>
      <c r="M29" s="138" t="s">
        <v>197</v>
      </c>
      <c r="N29" s="140" t="s">
        <v>742</v>
      </c>
    </row>
    <row r="30" spans="2:14">
      <c r="B30" s="71">
        <v>5102637</v>
      </c>
      <c r="C30" t="s">
        <v>22</v>
      </c>
      <c r="D30" t="s">
        <v>228</v>
      </c>
      <c r="E30" s="55"/>
      <c r="F30" s="474">
        <v>0.70618185273504674</v>
      </c>
      <c r="G30" s="138" t="s">
        <v>225</v>
      </c>
      <c r="H30" s="474">
        <v>0.66772246385072254</v>
      </c>
      <c r="I30" s="138" t="s">
        <v>225</v>
      </c>
      <c r="J30" s="139">
        <v>0.4320971909797941</v>
      </c>
      <c r="K30" s="138" t="s">
        <v>222</v>
      </c>
      <c r="L30" s="139">
        <v>0.37950934529055996</v>
      </c>
      <c r="M30" s="138" t="s">
        <v>222</v>
      </c>
      <c r="N30" s="140" t="s">
        <v>739</v>
      </c>
    </row>
    <row r="31" spans="2:14">
      <c r="B31" s="71">
        <v>5102678</v>
      </c>
      <c r="C31" t="s">
        <v>23</v>
      </c>
      <c r="D31" t="s">
        <v>223</v>
      </c>
      <c r="E31" s="55"/>
      <c r="F31" s="474">
        <v>0.57777838568974682</v>
      </c>
      <c r="G31" s="138" t="s">
        <v>225</v>
      </c>
      <c r="H31" s="474">
        <v>0.67781246049599408</v>
      </c>
      <c r="I31" s="138" t="s">
        <v>225</v>
      </c>
      <c r="J31" s="139">
        <v>0.47315834334485452</v>
      </c>
      <c r="K31" s="138" t="s">
        <v>197</v>
      </c>
      <c r="L31" s="139">
        <v>0.42931134601858534</v>
      </c>
      <c r="M31" s="138" t="s">
        <v>222</v>
      </c>
      <c r="N31" s="140" t="s">
        <v>740</v>
      </c>
    </row>
    <row r="32" spans="2:14">
      <c r="B32" s="71">
        <v>5102686</v>
      </c>
      <c r="C32" t="s">
        <v>24</v>
      </c>
      <c r="D32" t="s">
        <v>227</v>
      </c>
      <c r="E32" s="55"/>
      <c r="F32" s="474">
        <v>0.73683544887791064</v>
      </c>
      <c r="G32" s="138" t="s">
        <v>225</v>
      </c>
      <c r="H32" s="474">
        <v>0.63536224247152129</v>
      </c>
      <c r="I32" s="138" t="s">
        <v>197</v>
      </c>
      <c r="J32" s="139">
        <v>0.63308165882466716</v>
      </c>
      <c r="K32" s="138" t="s">
        <v>225</v>
      </c>
      <c r="L32" s="139">
        <v>0.53491914806146856</v>
      </c>
      <c r="M32" s="138" t="s">
        <v>197</v>
      </c>
      <c r="N32" s="142" t="s">
        <v>741</v>
      </c>
    </row>
    <row r="33" spans="2:14">
      <c r="B33" s="71">
        <v>5102694</v>
      </c>
      <c r="C33" t="s">
        <v>25</v>
      </c>
      <c r="D33" t="s">
        <v>224</v>
      </c>
      <c r="E33" s="55"/>
      <c r="F33" s="474">
        <v>0.36802437003344146</v>
      </c>
      <c r="G33" s="138" t="s">
        <v>222</v>
      </c>
      <c r="H33" s="474">
        <v>0.38598800335945488</v>
      </c>
      <c r="I33" s="138" t="s">
        <v>222</v>
      </c>
      <c r="J33" s="139">
        <v>0.62112765827375271</v>
      </c>
      <c r="K33" s="138" t="s">
        <v>225</v>
      </c>
      <c r="L33" s="139">
        <v>0.48893697094401556</v>
      </c>
      <c r="M33" s="138" t="s">
        <v>197</v>
      </c>
      <c r="N33" s="140" t="s">
        <v>743</v>
      </c>
    </row>
    <row r="34" spans="2:14">
      <c r="B34" s="71">
        <v>5102702</v>
      </c>
      <c r="C34" t="s">
        <v>26</v>
      </c>
      <c r="D34" t="s">
        <v>220</v>
      </c>
      <c r="E34" s="55"/>
      <c r="F34" s="474">
        <v>0.5886916308185155</v>
      </c>
      <c r="G34" s="138" t="s">
        <v>225</v>
      </c>
      <c r="H34" s="474">
        <v>0.55007423010239254</v>
      </c>
      <c r="I34" s="138" t="s">
        <v>197</v>
      </c>
      <c r="J34" s="139">
        <v>0.48679324306339433</v>
      </c>
      <c r="K34" s="138" t="s">
        <v>197</v>
      </c>
      <c r="L34" s="139">
        <v>0.32569379008925681</v>
      </c>
      <c r="M34" s="138" t="s">
        <v>222</v>
      </c>
      <c r="N34" s="140" t="s">
        <v>740</v>
      </c>
    </row>
    <row r="35" spans="2:14">
      <c r="B35" s="71">
        <v>5102793</v>
      </c>
      <c r="C35" t="s">
        <v>27</v>
      </c>
      <c r="D35" t="s">
        <v>221</v>
      </c>
      <c r="E35" s="55"/>
      <c r="F35" s="474">
        <v>0.28251568923891596</v>
      </c>
      <c r="G35" s="138" t="s">
        <v>222</v>
      </c>
      <c r="H35" s="474">
        <v>0.59933442064552123</v>
      </c>
      <c r="I35" s="138" t="s">
        <v>197</v>
      </c>
      <c r="J35" s="139">
        <v>0.50375417244324339</v>
      </c>
      <c r="K35" s="138" t="s">
        <v>197</v>
      </c>
      <c r="L35" s="139">
        <v>0.87439174477675208</v>
      </c>
      <c r="M35" s="138" t="s">
        <v>225</v>
      </c>
      <c r="N35" s="140" t="s">
        <v>744</v>
      </c>
    </row>
    <row r="36" spans="2:14">
      <c r="B36" s="71">
        <v>5102850</v>
      </c>
      <c r="C36" t="s">
        <v>28</v>
      </c>
      <c r="D36" t="s">
        <v>310</v>
      </c>
      <c r="E36" s="55"/>
      <c r="F36" s="474">
        <v>0.3066075619724058</v>
      </c>
      <c r="G36" s="138" t="s">
        <v>222</v>
      </c>
      <c r="H36" s="474">
        <v>0.36293204365400583</v>
      </c>
      <c r="I36" s="138" t="s">
        <v>222</v>
      </c>
      <c r="J36" s="139">
        <v>0.45519832267276106</v>
      </c>
      <c r="K36" s="138" t="s">
        <v>197</v>
      </c>
      <c r="L36" s="139">
        <v>0.63708193597155238</v>
      </c>
      <c r="M36" s="138" t="s">
        <v>197</v>
      </c>
      <c r="N36" s="140" t="s">
        <v>743</v>
      </c>
    </row>
    <row r="37" spans="2:14">
      <c r="B37" s="71">
        <v>5103007</v>
      </c>
      <c r="C37" t="s">
        <v>29</v>
      </c>
      <c r="D37" t="s">
        <v>219</v>
      </c>
      <c r="E37" s="55"/>
      <c r="F37" s="474">
        <v>0.38483717184202537</v>
      </c>
      <c r="G37" s="138" t="s">
        <v>222</v>
      </c>
      <c r="H37" s="474">
        <v>0.45200825944161394</v>
      </c>
      <c r="I37" s="138" t="s">
        <v>222</v>
      </c>
      <c r="J37" s="139">
        <v>0.41437599326772484</v>
      </c>
      <c r="K37" s="138" t="s">
        <v>222</v>
      </c>
      <c r="L37" s="139">
        <v>0.47320408844550821</v>
      </c>
      <c r="M37" s="138" t="s">
        <v>197</v>
      </c>
      <c r="N37" s="140" t="s">
        <v>742</v>
      </c>
    </row>
    <row r="38" spans="2:14">
      <c r="B38" s="71">
        <v>5103056</v>
      </c>
      <c r="C38" t="s">
        <v>30</v>
      </c>
      <c r="D38" t="s">
        <v>229</v>
      </c>
      <c r="E38" s="55"/>
      <c r="F38" s="474">
        <v>0.42386289785996401</v>
      </c>
      <c r="G38" s="138" t="s">
        <v>222</v>
      </c>
      <c r="H38" s="474">
        <v>0.54836520898897989</v>
      </c>
      <c r="I38" s="138" t="s">
        <v>197</v>
      </c>
      <c r="J38" s="139">
        <v>0.4094365653516901</v>
      </c>
      <c r="K38" s="138" t="s">
        <v>222</v>
      </c>
      <c r="L38" s="139">
        <v>0.65139232039700901</v>
      </c>
      <c r="M38" s="138" t="s">
        <v>197</v>
      </c>
      <c r="N38" s="140" t="s">
        <v>743</v>
      </c>
    </row>
    <row r="39" spans="2:14">
      <c r="B39" s="71">
        <v>5103106</v>
      </c>
      <c r="C39" t="s">
        <v>31</v>
      </c>
      <c r="D39" t="s">
        <v>220</v>
      </c>
      <c r="E39" s="55"/>
      <c r="F39" s="474">
        <v>0.49406364904202266</v>
      </c>
      <c r="G39" s="138" t="s">
        <v>225</v>
      </c>
      <c r="H39" s="474">
        <v>0.35803797398878462</v>
      </c>
      <c r="I39" s="138" t="s">
        <v>222</v>
      </c>
      <c r="J39" s="139">
        <v>0.50240817605067667</v>
      </c>
      <c r="K39" s="138" t="s">
        <v>197</v>
      </c>
      <c r="L39" s="139">
        <v>0.38375906626946543</v>
      </c>
      <c r="M39" s="138" t="s">
        <v>222</v>
      </c>
      <c r="N39" s="140" t="s">
        <v>739</v>
      </c>
    </row>
    <row r="40" spans="2:14">
      <c r="B40" s="71">
        <v>5103205</v>
      </c>
      <c r="C40" t="s">
        <v>32</v>
      </c>
      <c r="D40" t="s">
        <v>221</v>
      </c>
      <c r="E40" s="55"/>
      <c r="F40" s="474">
        <v>0.44919324821764489</v>
      </c>
      <c r="G40" s="138" t="s">
        <v>222</v>
      </c>
      <c r="H40" s="474">
        <v>0.71935719526728659</v>
      </c>
      <c r="I40" s="138" t="s">
        <v>225</v>
      </c>
      <c r="J40" s="139">
        <v>0.43123770451529814</v>
      </c>
      <c r="K40" s="138" t="s">
        <v>222</v>
      </c>
      <c r="L40" s="139">
        <v>0.5216556081795678</v>
      </c>
      <c r="M40" s="138" t="s">
        <v>197</v>
      </c>
      <c r="N40" s="142" t="s">
        <v>743</v>
      </c>
    </row>
    <row r="41" spans="2:14">
      <c r="B41" s="71">
        <v>5103254</v>
      </c>
      <c r="C41" t="s">
        <v>33</v>
      </c>
      <c r="D41" t="s">
        <v>310</v>
      </c>
      <c r="E41" s="55"/>
      <c r="F41" s="474">
        <v>0.21396789436994493</v>
      </c>
      <c r="G41" s="138" t="s">
        <v>222</v>
      </c>
      <c r="H41" s="474">
        <v>0.268757716817278</v>
      </c>
      <c r="I41" s="138" t="s">
        <v>222</v>
      </c>
      <c r="J41" s="139">
        <v>0.33645411259700431</v>
      </c>
      <c r="K41" s="138" t="s">
        <v>222</v>
      </c>
      <c r="L41" s="139">
        <v>0.4982891162713271</v>
      </c>
      <c r="M41" s="138" t="s">
        <v>197</v>
      </c>
      <c r="N41" s="140" t="s">
        <v>742</v>
      </c>
    </row>
    <row r="42" spans="2:14">
      <c r="B42" s="71">
        <v>5103304</v>
      </c>
      <c r="C42" t="s">
        <v>34</v>
      </c>
      <c r="D42" t="s">
        <v>227</v>
      </c>
      <c r="E42" s="55"/>
      <c r="F42" s="474">
        <v>0.38597138810563747</v>
      </c>
      <c r="G42" s="138" t="s">
        <v>222</v>
      </c>
      <c r="H42" s="474">
        <v>0.50430420364288975</v>
      </c>
      <c r="I42" s="138" t="s">
        <v>197</v>
      </c>
      <c r="J42" s="139">
        <v>0.383845088344347</v>
      </c>
      <c r="K42" s="138" t="s">
        <v>222</v>
      </c>
      <c r="L42" s="139">
        <v>0.46248421111694593</v>
      </c>
      <c r="M42" s="138" t="s">
        <v>222</v>
      </c>
      <c r="N42" s="140" t="s">
        <v>742</v>
      </c>
    </row>
    <row r="43" spans="2:14">
      <c r="B43" s="71">
        <v>5103353</v>
      </c>
      <c r="C43" t="s">
        <v>35</v>
      </c>
      <c r="D43" t="s">
        <v>224</v>
      </c>
      <c r="E43" s="55"/>
      <c r="F43" s="474">
        <v>0.4423379415825156</v>
      </c>
      <c r="G43" s="138" t="s">
        <v>222</v>
      </c>
      <c r="H43" s="474">
        <v>0.51218348064348096</v>
      </c>
      <c r="I43" s="138" t="s">
        <v>197</v>
      </c>
      <c r="J43" s="139">
        <v>0.38887844996880239</v>
      </c>
      <c r="K43" s="138" t="s">
        <v>222</v>
      </c>
      <c r="L43" s="139">
        <v>0.35773935635316434</v>
      </c>
      <c r="M43" s="138" t="s">
        <v>222</v>
      </c>
      <c r="N43" s="140" t="s">
        <v>742</v>
      </c>
    </row>
    <row r="44" spans="2:14">
      <c r="B44" s="71">
        <v>5103361</v>
      </c>
      <c r="C44" t="s">
        <v>36</v>
      </c>
      <c r="D44" t="s">
        <v>227</v>
      </c>
      <c r="E44" s="55"/>
      <c r="F44" s="474">
        <v>0.38115299115075435</v>
      </c>
      <c r="G44" s="138" t="s">
        <v>222</v>
      </c>
      <c r="H44" s="474">
        <v>0.42458117725142058</v>
      </c>
      <c r="I44" s="138" t="s">
        <v>222</v>
      </c>
      <c r="J44" s="139">
        <v>0.43977048996929435</v>
      </c>
      <c r="K44" s="138" t="s">
        <v>222</v>
      </c>
      <c r="L44" s="139">
        <v>0.86445311101001432</v>
      </c>
      <c r="M44" s="138" t="s">
        <v>225</v>
      </c>
      <c r="N44" s="140" t="s">
        <v>742</v>
      </c>
    </row>
    <row r="45" spans="2:14">
      <c r="B45" s="71">
        <v>5103379</v>
      </c>
      <c r="C45" t="s">
        <v>37</v>
      </c>
      <c r="D45" t="s">
        <v>310</v>
      </c>
      <c r="E45" s="55"/>
      <c r="F45" s="474">
        <v>0.17610275374123274</v>
      </c>
      <c r="G45" s="138" t="s">
        <v>222</v>
      </c>
      <c r="H45" s="474">
        <v>0.40738842997206159</v>
      </c>
      <c r="I45" s="138" t="s">
        <v>222</v>
      </c>
      <c r="J45" s="139">
        <v>0.50162494772373301</v>
      </c>
      <c r="K45" s="138" t="s">
        <v>197</v>
      </c>
      <c r="L45" s="139">
        <v>0.66167859149110264</v>
      </c>
      <c r="M45" s="138" t="s">
        <v>197</v>
      </c>
      <c r="N45" s="140" t="s">
        <v>743</v>
      </c>
    </row>
    <row r="46" spans="2:14">
      <c r="B46" s="71">
        <v>5103403</v>
      </c>
      <c r="C46" t="s">
        <v>38</v>
      </c>
      <c r="D46" t="s">
        <v>219</v>
      </c>
      <c r="E46" s="55"/>
      <c r="F46" s="474">
        <v>0.84007552179533085</v>
      </c>
      <c r="G46" s="138" t="s">
        <v>225</v>
      </c>
      <c r="H46" s="474">
        <v>0.64327550515313092</v>
      </c>
      <c r="I46" s="138" t="s">
        <v>225</v>
      </c>
      <c r="J46" s="139">
        <v>0.56571076123542707</v>
      </c>
      <c r="K46" s="138" t="s">
        <v>225</v>
      </c>
      <c r="L46" s="139">
        <v>0.32184112453851788</v>
      </c>
      <c r="M46" s="138" t="s">
        <v>222</v>
      </c>
      <c r="N46" s="140" t="s">
        <v>740</v>
      </c>
    </row>
    <row r="47" spans="2:14">
      <c r="B47" s="71">
        <v>5103437</v>
      </c>
      <c r="C47" t="s">
        <v>39</v>
      </c>
      <c r="D47" t="s">
        <v>227</v>
      </c>
      <c r="E47" s="55"/>
      <c r="F47" s="474">
        <v>0.26731684168591513</v>
      </c>
      <c r="G47" s="138" t="s">
        <v>222</v>
      </c>
      <c r="H47" s="474">
        <v>0.63734031125900759</v>
      </c>
      <c r="I47" s="138" t="s">
        <v>197</v>
      </c>
      <c r="J47" s="139">
        <v>0.40781622836562054</v>
      </c>
      <c r="K47" s="138" t="s">
        <v>222</v>
      </c>
      <c r="L47" s="139">
        <v>0.63547428304318443</v>
      </c>
      <c r="M47" s="138" t="s">
        <v>197</v>
      </c>
      <c r="N47" s="140" t="s">
        <v>743</v>
      </c>
    </row>
    <row r="48" spans="2:14">
      <c r="B48" s="71">
        <v>5103452</v>
      </c>
      <c r="C48" t="s">
        <v>40</v>
      </c>
      <c r="D48" t="s">
        <v>228</v>
      </c>
      <c r="E48" s="55"/>
      <c r="F48" s="474">
        <v>0.31248922910364768</v>
      </c>
      <c r="G48" s="138" t="s">
        <v>222</v>
      </c>
      <c r="H48" s="474">
        <v>0.46807222772464008</v>
      </c>
      <c r="I48" s="138" t="s">
        <v>222</v>
      </c>
      <c r="J48" s="139">
        <v>0.46411098123900507</v>
      </c>
      <c r="K48" s="138" t="s">
        <v>197</v>
      </c>
      <c r="L48" s="139">
        <v>0.91514308362398089</v>
      </c>
      <c r="M48" s="138" t="s">
        <v>225</v>
      </c>
      <c r="N48" s="140" t="s">
        <v>743</v>
      </c>
    </row>
    <row r="49" spans="2:14">
      <c r="B49" s="71">
        <v>5103502</v>
      </c>
      <c r="C49" t="s">
        <v>41</v>
      </c>
      <c r="D49" t="s">
        <v>226</v>
      </c>
      <c r="E49" s="55"/>
      <c r="F49" s="474">
        <v>0.65083619882850885</v>
      </c>
      <c r="G49" s="138" t="s">
        <v>225</v>
      </c>
      <c r="H49" s="474">
        <v>0.72944641082897066</v>
      </c>
      <c r="I49" s="138" t="s">
        <v>225</v>
      </c>
      <c r="J49" s="139">
        <v>0.42617536409859091</v>
      </c>
      <c r="K49" s="138" t="s">
        <v>222</v>
      </c>
      <c r="L49" s="139">
        <v>0.32234212430543963</v>
      </c>
      <c r="M49" s="138" t="s">
        <v>222</v>
      </c>
      <c r="N49" s="142" t="s">
        <v>739</v>
      </c>
    </row>
    <row r="50" spans="2:14">
      <c r="B50" s="71">
        <v>5103601</v>
      </c>
      <c r="C50" t="s">
        <v>42</v>
      </c>
      <c r="D50" t="s">
        <v>223</v>
      </c>
      <c r="E50" s="55"/>
      <c r="F50" s="474">
        <v>0.44375923008318929</v>
      </c>
      <c r="G50" s="138" t="s">
        <v>222</v>
      </c>
      <c r="H50" s="474">
        <v>0.68279543314267066</v>
      </c>
      <c r="I50" s="138" t="s">
        <v>225</v>
      </c>
      <c r="J50" s="139">
        <v>0.38650859736548221</v>
      </c>
      <c r="K50" s="138" t="s">
        <v>222</v>
      </c>
      <c r="L50" s="139">
        <v>0.44802315622431255</v>
      </c>
      <c r="M50" s="138" t="s">
        <v>222</v>
      </c>
      <c r="N50" s="140" t="s">
        <v>742</v>
      </c>
    </row>
    <row r="51" spans="2:14">
      <c r="B51" s="71">
        <v>5103700</v>
      </c>
      <c r="C51" t="s">
        <v>43</v>
      </c>
      <c r="D51" t="s">
        <v>229</v>
      </c>
      <c r="E51" s="55"/>
      <c r="F51" s="474">
        <v>0.42598155152572925</v>
      </c>
      <c r="G51" s="138" t="s">
        <v>222</v>
      </c>
      <c r="H51" s="474">
        <v>0.53269557554314562</v>
      </c>
      <c r="I51" s="138" t="s">
        <v>197</v>
      </c>
      <c r="J51" s="139">
        <v>0.38086749014010818</v>
      </c>
      <c r="K51" s="138" t="s">
        <v>222</v>
      </c>
      <c r="L51" s="139">
        <v>0.58789958631975003</v>
      </c>
      <c r="M51" s="138" t="s">
        <v>197</v>
      </c>
      <c r="N51" s="140" t="s">
        <v>743</v>
      </c>
    </row>
    <row r="52" spans="2:14">
      <c r="B52" s="71">
        <v>5103809</v>
      </c>
      <c r="C52" t="s">
        <v>44</v>
      </c>
      <c r="D52" t="s">
        <v>227</v>
      </c>
      <c r="E52" s="55"/>
      <c r="F52" s="474">
        <v>0.38051973434874997</v>
      </c>
      <c r="G52" s="138" t="s">
        <v>222</v>
      </c>
      <c r="H52" s="474">
        <v>0.59982063287316634</v>
      </c>
      <c r="I52" s="138" t="s">
        <v>197</v>
      </c>
      <c r="J52" s="139">
        <v>0.56916425974296581</v>
      </c>
      <c r="K52" s="138" t="s">
        <v>225</v>
      </c>
      <c r="L52" s="139">
        <v>0.74380883168453205</v>
      </c>
      <c r="M52" s="138" t="s">
        <v>225</v>
      </c>
      <c r="N52" s="140" t="s">
        <v>744</v>
      </c>
    </row>
    <row r="53" spans="2:14">
      <c r="B53" s="71">
        <v>5103858</v>
      </c>
      <c r="C53" t="s">
        <v>45</v>
      </c>
      <c r="D53" t="s">
        <v>223</v>
      </c>
      <c r="E53" s="55"/>
      <c r="F53" s="474">
        <v>0.50030477495639214</v>
      </c>
      <c r="G53" s="138" t="s">
        <v>225</v>
      </c>
      <c r="H53" s="474">
        <v>0.52582925675252934</v>
      </c>
      <c r="I53" s="138" t="s">
        <v>197</v>
      </c>
      <c r="J53" s="139">
        <v>0.51984145239783297</v>
      </c>
      <c r="K53" s="138" t="s">
        <v>197</v>
      </c>
      <c r="L53" s="139">
        <v>0.56890669763496704</v>
      </c>
      <c r="M53" s="138" t="s">
        <v>197</v>
      </c>
      <c r="N53" s="140" t="s">
        <v>741</v>
      </c>
    </row>
    <row r="54" spans="2:14">
      <c r="B54" s="71">
        <v>5103908</v>
      </c>
      <c r="C54" t="s">
        <v>46</v>
      </c>
      <c r="D54" t="s">
        <v>220</v>
      </c>
      <c r="E54" s="55"/>
      <c r="F54" s="474">
        <v>0.37692567881230732</v>
      </c>
      <c r="G54" s="138" t="s">
        <v>222</v>
      </c>
      <c r="H54" s="474">
        <v>0.36465497789676338</v>
      </c>
      <c r="I54" s="138" t="s">
        <v>222</v>
      </c>
      <c r="J54" s="139">
        <v>0.4642539591570064</v>
      </c>
      <c r="K54" s="138" t="s">
        <v>197</v>
      </c>
      <c r="L54" s="139">
        <v>0.69785233670207791</v>
      </c>
      <c r="M54" s="138" t="s">
        <v>225</v>
      </c>
      <c r="N54" s="140" t="s">
        <v>743</v>
      </c>
    </row>
    <row r="55" spans="2:14">
      <c r="B55" s="71">
        <v>5103957</v>
      </c>
      <c r="C55" t="s">
        <v>47</v>
      </c>
      <c r="D55" t="s">
        <v>227</v>
      </c>
      <c r="E55" s="55"/>
      <c r="F55" s="474">
        <v>0.34603251401186186</v>
      </c>
      <c r="G55" s="138" t="s">
        <v>222</v>
      </c>
      <c r="H55" s="474">
        <v>0.61903686708939909</v>
      </c>
      <c r="I55" s="138" t="s">
        <v>197</v>
      </c>
      <c r="J55" s="139">
        <v>0.46295296844201772</v>
      </c>
      <c r="K55" s="138" t="s">
        <v>197</v>
      </c>
      <c r="L55" s="139">
        <v>0.55688546685613671</v>
      </c>
      <c r="M55" s="138" t="s">
        <v>197</v>
      </c>
      <c r="N55" s="140" t="s">
        <v>744</v>
      </c>
    </row>
    <row r="56" spans="2:14">
      <c r="B56" s="71">
        <v>5104104</v>
      </c>
      <c r="C56" t="s">
        <v>48</v>
      </c>
      <c r="D56" t="s">
        <v>221</v>
      </c>
      <c r="E56" s="55"/>
      <c r="F56" s="474">
        <v>0.33406715241490942</v>
      </c>
      <c r="G56" s="138" t="s">
        <v>222</v>
      </c>
      <c r="H56" s="474">
        <v>0.69015483337033234</v>
      </c>
      <c r="I56" s="138" t="s">
        <v>225</v>
      </c>
      <c r="J56" s="139">
        <v>0.39641744645529864</v>
      </c>
      <c r="K56" s="138" t="s">
        <v>222</v>
      </c>
      <c r="L56" s="139">
        <v>0.41730392988594744</v>
      </c>
      <c r="M56" s="138" t="s">
        <v>222</v>
      </c>
      <c r="N56" s="140" t="s">
        <v>742</v>
      </c>
    </row>
    <row r="57" spans="2:14">
      <c r="B57" s="71">
        <v>5104203</v>
      </c>
      <c r="C57" t="s">
        <v>49</v>
      </c>
      <c r="D57" t="s">
        <v>223</v>
      </c>
      <c r="E57" s="55"/>
      <c r="F57" s="474">
        <v>0.30304085287342408</v>
      </c>
      <c r="G57" s="138" t="s">
        <v>222</v>
      </c>
      <c r="H57" s="474">
        <v>0.36773790849773574</v>
      </c>
      <c r="I57" s="138" t="s">
        <v>222</v>
      </c>
      <c r="J57" s="139">
        <v>0.388280529983905</v>
      </c>
      <c r="K57" s="138" t="s">
        <v>222</v>
      </c>
      <c r="L57" s="139">
        <v>0.61737746435668905</v>
      </c>
      <c r="M57" s="138" t="s">
        <v>197</v>
      </c>
      <c r="N57" s="140" t="s">
        <v>742</v>
      </c>
    </row>
    <row r="58" spans="2:14">
      <c r="B58" s="71">
        <v>5104500</v>
      </c>
      <c r="C58" t="s">
        <v>50</v>
      </c>
      <c r="D58" t="s">
        <v>227</v>
      </c>
      <c r="E58" s="55"/>
      <c r="F58" s="474">
        <v>0.34226657717284514</v>
      </c>
      <c r="G58" s="138" t="s">
        <v>222</v>
      </c>
      <c r="H58" s="474">
        <v>0.45862765997554067</v>
      </c>
      <c r="I58" s="138" t="s">
        <v>222</v>
      </c>
      <c r="J58" s="139">
        <v>0.6231268372166715</v>
      </c>
      <c r="K58" s="138" t="s">
        <v>225</v>
      </c>
      <c r="L58" s="139">
        <v>0.88710618360803029</v>
      </c>
      <c r="M58" s="138" t="s">
        <v>225</v>
      </c>
      <c r="N58" s="140" t="s">
        <v>743</v>
      </c>
    </row>
    <row r="59" spans="2:14">
      <c r="B59" s="71">
        <v>5104526</v>
      </c>
      <c r="C59" t="s">
        <v>51</v>
      </c>
      <c r="D59" t="s">
        <v>230</v>
      </c>
      <c r="E59" s="55"/>
      <c r="F59" s="474">
        <v>0.63736933920090721</v>
      </c>
      <c r="G59" s="138" t="s">
        <v>225</v>
      </c>
      <c r="H59" s="474">
        <v>0.74184192386083325</v>
      </c>
      <c r="I59" s="138" t="s">
        <v>225</v>
      </c>
      <c r="J59" s="139">
        <v>0.40703907901512876</v>
      </c>
      <c r="K59" s="138" t="s">
        <v>222</v>
      </c>
      <c r="L59" s="139">
        <v>0.60562346440669401</v>
      </c>
      <c r="M59" s="138" t="s">
        <v>197</v>
      </c>
      <c r="N59" s="140" t="s">
        <v>740</v>
      </c>
    </row>
    <row r="60" spans="2:14">
      <c r="B60" s="71">
        <v>5104542</v>
      </c>
      <c r="C60" t="s">
        <v>52</v>
      </c>
      <c r="D60" t="s">
        <v>230</v>
      </c>
      <c r="E60" s="55"/>
      <c r="F60" s="474">
        <v>0.40691186266604751</v>
      </c>
      <c r="G60" s="138" t="s">
        <v>222</v>
      </c>
      <c r="H60" s="474">
        <v>0.68816791358957052</v>
      </c>
      <c r="I60" s="138" t="s">
        <v>225</v>
      </c>
      <c r="J60" s="139">
        <v>0.49673373570707319</v>
      </c>
      <c r="K60" s="138" t="s">
        <v>197</v>
      </c>
      <c r="L60" s="139">
        <v>0.82235941052990158</v>
      </c>
      <c r="M60" s="138" t="s">
        <v>225</v>
      </c>
      <c r="N60" s="140" t="s">
        <v>744</v>
      </c>
    </row>
    <row r="61" spans="2:14">
      <c r="B61" s="71">
        <v>5104559</v>
      </c>
      <c r="C61" t="s">
        <v>53</v>
      </c>
      <c r="D61" t="s">
        <v>229</v>
      </c>
      <c r="E61" s="55"/>
      <c r="F61" s="474">
        <v>0.62382897728061981</v>
      </c>
      <c r="G61" s="138" t="s">
        <v>225</v>
      </c>
      <c r="H61" s="474">
        <v>0.7703312895767962</v>
      </c>
      <c r="I61" s="138" t="s">
        <v>225</v>
      </c>
      <c r="J61" s="139">
        <v>0.49590908497358821</v>
      </c>
      <c r="K61" s="138" t="s">
        <v>197</v>
      </c>
      <c r="L61" s="139">
        <v>0.69093467953085153</v>
      </c>
      <c r="M61" s="138" t="s">
        <v>197</v>
      </c>
      <c r="N61" s="140" t="s">
        <v>741</v>
      </c>
    </row>
    <row r="62" spans="2:14">
      <c r="B62" s="71">
        <v>5104609</v>
      </c>
      <c r="C62" t="s">
        <v>54</v>
      </c>
      <c r="D62" t="s">
        <v>223</v>
      </c>
      <c r="E62" s="55"/>
      <c r="F62" s="474">
        <v>0.55635819214834892</v>
      </c>
      <c r="G62" s="138" t="s">
        <v>225</v>
      </c>
      <c r="H62" s="474">
        <v>0.56333076399939186</v>
      </c>
      <c r="I62" s="138" t="s">
        <v>197</v>
      </c>
      <c r="J62" s="139">
        <v>0.500120658630824</v>
      </c>
      <c r="K62" s="138" t="s">
        <v>197</v>
      </c>
      <c r="L62" s="139">
        <v>0.75031245841880545</v>
      </c>
      <c r="M62" s="138" t="s">
        <v>225</v>
      </c>
      <c r="N62" s="142" t="s">
        <v>741</v>
      </c>
    </row>
    <row r="63" spans="2:14">
      <c r="B63" s="71">
        <v>5104807</v>
      </c>
      <c r="C63" t="s">
        <v>55</v>
      </c>
      <c r="D63" t="s">
        <v>223</v>
      </c>
      <c r="E63" s="55"/>
      <c r="F63" s="474">
        <v>0.53371832349537995</v>
      </c>
      <c r="G63" s="138" t="s">
        <v>225</v>
      </c>
      <c r="H63" s="474">
        <v>0.73475517917688749</v>
      </c>
      <c r="I63" s="138" t="s">
        <v>225</v>
      </c>
      <c r="J63" s="139">
        <v>0.47301066329200692</v>
      </c>
      <c r="K63" s="138" t="s">
        <v>197</v>
      </c>
      <c r="L63" s="139">
        <v>0.35724573025789813</v>
      </c>
      <c r="M63" s="138" t="s">
        <v>222</v>
      </c>
      <c r="N63" s="140" t="s">
        <v>740</v>
      </c>
    </row>
    <row r="64" spans="2:14">
      <c r="B64" s="71">
        <v>5104906</v>
      </c>
      <c r="C64" t="s">
        <v>56</v>
      </c>
      <c r="D64" t="s">
        <v>219</v>
      </c>
      <c r="E64" s="55"/>
      <c r="F64" s="474">
        <v>0.20851950173589159</v>
      </c>
      <c r="G64" s="138" t="s">
        <v>222</v>
      </c>
      <c r="H64" s="474">
        <v>0.5042612385652373</v>
      </c>
      <c r="I64" s="138" t="s">
        <v>197</v>
      </c>
      <c r="J64" s="139">
        <v>0.44907486735928936</v>
      </c>
      <c r="K64" s="138" t="s">
        <v>222</v>
      </c>
      <c r="L64" s="139">
        <v>0.82105004161232531</v>
      </c>
      <c r="M64" s="138" t="s">
        <v>225</v>
      </c>
      <c r="N64" s="140" t="s">
        <v>743</v>
      </c>
    </row>
    <row r="65" spans="2:14">
      <c r="B65" s="71">
        <v>5105002</v>
      </c>
      <c r="C65" t="s">
        <v>57</v>
      </c>
      <c r="D65" t="s">
        <v>227</v>
      </c>
      <c r="E65" s="55"/>
      <c r="F65" s="474">
        <v>0.40551414432487659</v>
      </c>
      <c r="G65" s="138" t="s">
        <v>222</v>
      </c>
      <c r="H65" s="474">
        <v>0.69332500446256062</v>
      </c>
      <c r="I65" s="138" t="s">
        <v>225</v>
      </c>
      <c r="J65" s="139">
        <v>0.44557602180025052</v>
      </c>
      <c r="K65" s="138" t="s">
        <v>222</v>
      </c>
      <c r="L65" s="139">
        <v>0.51152452163286521</v>
      </c>
      <c r="M65" s="138" t="s">
        <v>197</v>
      </c>
      <c r="N65" s="140" t="s">
        <v>743</v>
      </c>
    </row>
    <row r="66" spans="2:14">
      <c r="B66" s="71">
        <v>5105101</v>
      </c>
      <c r="C66" t="s">
        <v>58</v>
      </c>
      <c r="D66" t="s">
        <v>311</v>
      </c>
      <c r="E66" s="55"/>
      <c r="F66" s="474">
        <v>0.4268421546342348</v>
      </c>
      <c r="G66" s="138" t="s">
        <v>222</v>
      </c>
      <c r="H66" s="474">
        <v>0.58528350216968372</v>
      </c>
      <c r="I66" s="138" t="s">
        <v>197</v>
      </c>
      <c r="J66" s="139">
        <v>0.44574724548458899</v>
      </c>
      <c r="K66" s="138" t="s">
        <v>222</v>
      </c>
      <c r="L66" s="139">
        <v>0.44937043329913956</v>
      </c>
      <c r="M66" s="138" t="s">
        <v>222</v>
      </c>
      <c r="N66" s="140" t="s">
        <v>742</v>
      </c>
    </row>
    <row r="67" spans="2:14">
      <c r="B67" s="71">
        <v>5105150</v>
      </c>
      <c r="C67" t="s">
        <v>59</v>
      </c>
      <c r="D67" t="s">
        <v>310</v>
      </c>
      <c r="E67" s="55"/>
      <c r="F67" s="474">
        <v>0.44310088974323714</v>
      </c>
      <c r="G67" s="138" t="s">
        <v>222</v>
      </c>
      <c r="H67" s="474">
        <v>0.63467031135244123</v>
      </c>
      <c r="I67" s="138" t="s">
        <v>197</v>
      </c>
      <c r="J67" s="139">
        <v>0.4783749899130878</v>
      </c>
      <c r="K67" s="138" t="s">
        <v>197</v>
      </c>
      <c r="L67" s="139">
        <v>0.42224310991859321</v>
      </c>
      <c r="M67" s="138" t="s">
        <v>222</v>
      </c>
      <c r="N67" s="140" t="s">
        <v>743</v>
      </c>
    </row>
    <row r="68" spans="2:14">
      <c r="B68" s="71">
        <v>5105176</v>
      </c>
      <c r="C68" t="s">
        <v>60</v>
      </c>
      <c r="D68" t="s">
        <v>310</v>
      </c>
      <c r="E68" s="55"/>
      <c r="F68" s="474">
        <v>0.2730346940153876</v>
      </c>
      <c r="G68" s="138" t="s">
        <v>222</v>
      </c>
      <c r="H68" s="474">
        <v>0.37880882043753716</v>
      </c>
      <c r="I68" s="138" t="s">
        <v>222</v>
      </c>
      <c r="J68" s="139">
        <v>0.38648310009224068</v>
      </c>
      <c r="K68" s="138" t="s">
        <v>222</v>
      </c>
      <c r="L68" s="139">
        <v>0.59061671955721029</v>
      </c>
      <c r="M68" s="138" t="s">
        <v>197</v>
      </c>
      <c r="N68" s="140" t="s">
        <v>742</v>
      </c>
    </row>
    <row r="69" spans="2:14">
      <c r="B69" s="71">
        <v>5105200</v>
      </c>
      <c r="C69" t="s">
        <v>61</v>
      </c>
      <c r="D69" t="s">
        <v>223</v>
      </c>
      <c r="E69" s="55"/>
      <c r="F69" s="474">
        <v>0.39273325795246811</v>
      </c>
      <c r="G69" s="138" t="s">
        <v>222</v>
      </c>
      <c r="H69" s="474">
        <v>0.70883878839028114</v>
      </c>
      <c r="I69" s="138" t="s">
        <v>225</v>
      </c>
      <c r="J69" s="139">
        <v>0.39552240076335887</v>
      </c>
      <c r="K69" s="138" t="s">
        <v>222</v>
      </c>
      <c r="L69" s="139">
        <v>0.49917008366443638</v>
      </c>
      <c r="M69" s="138" t="s">
        <v>197</v>
      </c>
      <c r="N69" s="140" t="s">
        <v>743</v>
      </c>
    </row>
    <row r="70" spans="2:14">
      <c r="B70" s="71">
        <v>5105234</v>
      </c>
      <c r="C70" t="s">
        <v>62</v>
      </c>
      <c r="D70" t="s">
        <v>227</v>
      </c>
      <c r="E70" s="55"/>
      <c r="F70" s="474">
        <v>0.38413864884661758</v>
      </c>
      <c r="G70" s="138" t="s">
        <v>222</v>
      </c>
      <c r="H70" s="474">
        <v>0.488541004939955</v>
      </c>
      <c r="I70" s="138" t="s">
        <v>222</v>
      </c>
      <c r="J70" s="139">
        <v>0.52431981130132221</v>
      </c>
      <c r="K70" s="138" t="s">
        <v>197</v>
      </c>
      <c r="L70" s="139">
        <v>0.82845682344658034</v>
      </c>
      <c r="M70" s="138" t="s">
        <v>225</v>
      </c>
      <c r="N70" s="140" t="s">
        <v>743</v>
      </c>
    </row>
    <row r="71" spans="2:14">
      <c r="B71" s="71">
        <v>5105259</v>
      </c>
      <c r="C71" t="s">
        <v>63</v>
      </c>
      <c r="D71" t="s">
        <v>230</v>
      </c>
      <c r="E71" s="55"/>
      <c r="F71" s="474">
        <v>0.69629705230646233</v>
      </c>
      <c r="G71" s="138" t="s">
        <v>225</v>
      </c>
      <c r="H71" s="474">
        <v>0.83848328777972436</v>
      </c>
      <c r="I71" s="138" t="s">
        <v>225</v>
      </c>
      <c r="J71" s="139">
        <v>0.44239483455879719</v>
      </c>
      <c r="K71" s="138" t="s">
        <v>222</v>
      </c>
      <c r="L71" s="139">
        <v>0.26932771150675655</v>
      </c>
      <c r="M71" s="138" t="s">
        <v>222</v>
      </c>
      <c r="N71" s="140" t="s">
        <v>739</v>
      </c>
    </row>
    <row r="72" spans="2:14">
      <c r="B72" s="71">
        <v>5105309</v>
      </c>
      <c r="C72" t="s">
        <v>64</v>
      </c>
      <c r="D72" t="s">
        <v>224</v>
      </c>
      <c r="E72" s="55"/>
      <c r="F72" s="474">
        <v>0.22362638323872158</v>
      </c>
      <c r="G72" s="138" t="s">
        <v>222</v>
      </c>
      <c r="H72" s="474">
        <v>0.60075936159204935</v>
      </c>
      <c r="I72" s="138" t="s">
        <v>197</v>
      </c>
      <c r="J72" s="139">
        <v>0.52080164822898345</v>
      </c>
      <c r="K72" s="138" t="s">
        <v>197</v>
      </c>
      <c r="L72" s="139">
        <v>0.89275934002984936</v>
      </c>
      <c r="M72" s="138" t="s">
        <v>225</v>
      </c>
      <c r="N72" s="140" t="s">
        <v>744</v>
      </c>
    </row>
    <row r="73" spans="2:14">
      <c r="B73" s="71">
        <v>5105580</v>
      </c>
      <c r="C73" t="s">
        <v>65</v>
      </c>
      <c r="D73" t="s">
        <v>229</v>
      </c>
      <c r="E73" s="55"/>
      <c r="F73" s="474">
        <v>0.43158331161761315</v>
      </c>
      <c r="G73" s="138" t="s">
        <v>222</v>
      </c>
      <c r="H73" s="474">
        <v>0.66022557501060997</v>
      </c>
      <c r="I73" s="138" t="s">
        <v>225</v>
      </c>
      <c r="J73" s="139">
        <v>0.32611211068214851</v>
      </c>
      <c r="K73" s="138" t="s">
        <v>222</v>
      </c>
      <c r="L73" s="139">
        <v>0.54037335702599087</v>
      </c>
      <c r="M73" s="138" t="s">
        <v>197</v>
      </c>
      <c r="N73" s="140" t="s">
        <v>743</v>
      </c>
    </row>
    <row r="74" spans="2:14">
      <c r="B74" s="71">
        <v>5105606</v>
      </c>
      <c r="C74" t="s">
        <v>66</v>
      </c>
      <c r="D74" t="s">
        <v>221</v>
      </c>
      <c r="E74" s="55"/>
      <c r="F74" s="474">
        <v>0.53539442647013646</v>
      </c>
      <c r="G74" s="138" t="s">
        <v>225</v>
      </c>
      <c r="H74" s="474">
        <v>0.75996280381596182</v>
      </c>
      <c r="I74" s="138" t="s">
        <v>225</v>
      </c>
      <c r="J74" s="139">
        <v>0.42996314263836088</v>
      </c>
      <c r="K74" s="138" t="s">
        <v>222</v>
      </c>
      <c r="L74" s="139">
        <v>0.40094891731897053</v>
      </c>
      <c r="M74" s="138" t="s">
        <v>222</v>
      </c>
      <c r="N74" s="140" t="s">
        <v>739</v>
      </c>
    </row>
    <row r="75" spans="2:14">
      <c r="B75" s="71">
        <v>5105622</v>
      </c>
      <c r="C75" t="s">
        <v>67</v>
      </c>
      <c r="D75" t="s">
        <v>227</v>
      </c>
      <c r="E75" s="55"/>
      <c r="F75" s="474">
        <v>0.43895385881111432</v>
      </c>
      <c r="G75" s="138" t="s">
        <v>222</v>
      </c>
      <c r="H75" s="474">
        <v>0.58396525532078924</v>
      </c>
      <c r="I75" s="138" t="s">
        <v>197</v>
      </c>
      <c r="J75" s="139">
        <v>0.43038387554697366</v>
      </c>
      <c r="K75" s="138" t="s">
        <v>222</v>
      </c>
      <c r="L75" s="139">
        <v>0.44687502618821717</v>
      </c>
      <c r="M75" s="138" t="s">
        <v>222</v>
      </c>
      <c r="N75" s="140" t="s">
        <v>742</v>
      </c>
    </row>
    <row r="76" spans="2:14">
      <c r="B76" s="71">
        <v>5105903</v>
      </c>
      <c r="C76" t="s">
        <v>68</v>
      </c>
      <c r="D76" t="s">
        <v>219</v>
      </c>
      <c r="E76" s="55"/>
      <c r="F76" s="474">
        <v>0.60957446752107669</v>
      </c>
      <c r="G76" s="138" t="s">
        <v>225</v>
      </c>
      <c r="H76" s="474">
        <v>0.6007060838888858</v>
      </c>
      <c r="I76" s="138" t="s">
        <v>197</v>
      </c>
      <c r="J76" s="139">
        <v>0.41680135330610951</v>
      </c>
      <c r="K76" s="138" t="s">
        <v>222</v>
      </c>
      <c r="L76" s="139">
        <v>0.497645367689593</v>
      </c>
      <c r="M76" s="138" t="s">
        <v>197</v>
      </c>
      <c r="N76" s="140" t="s">
        <v>740</v>
      </c>
    </row>
    <row r="77" spans="2:14">
      <c r="B77" s="71">
        <v>5106000</v>
      </c>
      <c r="C77" t="s">
        <v>69</v>
      </c>
      <c r="D77" t="s">
        <v>226</v>
      </c>
      <c r="E77" s="55"/>
      <c r="F77" s="474">
        <v>0.47275432942996004</v>
      </c>
      <c r="G77" s="138" t="s">
        <v>225</v>
      </c>
      <c r="H77" s="474">
        <v>0.55427127154644007</v>
      </c>
      <c r="I77" s="138" t="s">
        <v>197</v>
      </c>
      <c r="J77" s="139">
        <v>0.38127342042441503</v>
      </c>
      <c r="K77" s="138" t="s">
        <v>222</v>
      </c>
      <c r="L77" s="139">
        <v>0.52040565905185765</v>
      </c>
      <c r="M77" s="138" t="s">
        <v>197</v>
      </c>
      <c r="N77" s="140" t="s">
        <v>740</v>
      </c>
    </row>
    <row r="78" spans="2:14">
      <c r="B78" s="71">
        <v>5106109</v>
      </c>
      <c r="C78" t="s">
        <v>70</v>
      </c>
      <c r="D78" t="s">
        <v>219</v>
      </c>
      <c r="E78" s="55"/>
      <c r="F78" s="474">
        <v>0.33275341463727098</v>
      </c>
      <c r="G78" s="138" t="s">
        <v>222</v>
      </c>
      <c r="H78" s="474">
        <v>0.63781224758920363</v>
      </c>
      <c r="I78" s="138" t="s">
        <v>197</v>
      </c>
      <c r="J78" s="139">
        <v>0.40278521729201378</v>
      </c>
      <c r="K78" s="138" t="s">
        <v>222</v>
      </c>
      <c r="L78" s="139">
        <v>0.50619291503905828</v>
      </c>
      <c r="M78" s="138" t="s">
        <v>197</v>
      </c>
      <c r="N78" s="140" t="s">
        <v>743</v>
      </c>
    </row>
    <row r="79" spans="2:14">
      <c r="B79" s="71">
        <v>5106158</v>
      </c>
      <c r="C79" t="s">
        <v>71</v>
      </c>
      <c r="D79" t="s">
        <v>221</v>
      </c>
      <c r="E79" s="55"/>
      <c r="F79" s="474">
        <v>0.24292675841738112</v>
      </c>
      <c r="G79" s="138" t="s">
        <v>222</v>
      </c>
      <c r="H79" s="474">
        <v>0.58125001597727977</v>
      </c>
      <c r="I79" s="138" t="s">
        <v>197</v>
      </c>
      <c r="J79" s="139">
        <v>0.40759745997294322</v>
      </c>
      <c r="K79" s="138" t="s">
        <v>222</v>
      </c>
      <c r="L79" s="139">
        <v>0.55323878488701816</v>
      </c>
      <c r="M79" s="138" t="s">
        <v>197</v>
      </c>
      <c r="N79" s="140" t="s">
        <v>743</v>
      </c>
    </row>
    <row r="80" spans="2:14">
      <c r="B80" s="71">
        <v>5106208</v>
      </c>
      <c r="C80" t="s">
        <v>72</v>
      </c>
      <c r="D80" t="s">
        <v>219</v>
      </c>
      <c r="E80" s="55"/>
      <c r="F80" s="474">
        <v>0.39600390546361164</v>
      </c>
      <c r="G80" s="138" t="s">
        <v>222</v>
      </c>
      <c r="H80" s="474">
        <v>0.47839262715970382</v>
      </c>
      <c r="I80" s="138" t="s">
        <v>222</v>
      </c>
      <c r="J80" s="139">
        <v>0.61053204440779296</v>
      </c>
      <c r="K80" s="138" t="s">
        <v>225</v>
      </c>
      <c r="L80" s="139">
        <v>0.52075837361941901</v>
      </c>
      <c r="M80" s="138" t="s">
        <v>197</v>
      </c>
      <c r="N80" s="140" t="s">
        <v>743</v>
      </c>
    </row>
    <row r="81" spans="2:14">
      <c r="B81" s="71">
        <v>5106216</v>
      </c>
      <c r="C81" t="s">
        <v>73</v>
      </c>
      <c r="D81" t="s">
        <v>221</v>
      </c>
      <c r="E81" s="55"/>
      <c r="F81" s="474">
        <v>0.40958041516837768</v>
      </c>
      <c r="G81" s="138" t="s">
        <v>222</v>
      </c>
      <c r="H81" s="474">
        <v>0.56334805716716307</v>
      </c>
      <c r="I81" s="138" t="s">
        <v>197</v>
      </c>
      <c r="J81" s="139">
        <v>0.38474959428642302</v>
      </c>
      <c r="K81" s="138" t="s">
        <v>222</v>
      </c>
      <c r="L81" s="139">
        <v>0.65752578490488922</v>
      </c>
      <c r="M81" s="138" t="s">
        <v>197</v>
      </c>
      <c r="N81" s="142" t="s">
        <v>743</v>
      </c>
    </row>
    <row r="82" spans="2:14">
      <c r="B82" s="71">
        <v>5108808</v>
      </c>
      <c r="C82" t="s">
        <v>74</v>
      </c>
      <c r="D82" t="s">
        <v>221</v>
      </c>
      <c r="E82" s="55"/>
      <c r="F82" s="474">
        <v>0.38179198304706186</v>
      </c>
      <c r="G82" s="138" t="s">
        <v>222</v>
      </c>
      <c r="H82" s="474">
        <v>0.72978612722683489</v>
      </c>
      <c r="I82" s="138" t="s">
        <v>225</v>
      </c>
      <c r="J82" s="139">
        <v>0.42151009022925245</v>
      </c>
      <c r="K82" s="138" t="s">
        <v>222</v>
      </c>
      <c r="L82" s="139">
        <v>0.62552820420189248</v>
      </c>
      <c r="M82" s="138" t="s">
        <v>197</v>
      </c>
      <c r="N82" s="140" t="s">
        <v>743</v>
      </c>
    </row>
    <row r="83" spans="2:14">
      <c r="B83" s="71">
        <v>5106182</v>
      </c>
      <c r="C83" t="s">
        <v>75</v>
      </c>
      <c r="D83" t="s">
        <v>227</v>
      </c>
      <c r="E83" s="55"/>
      <c r="F83" s="474">
        <v>0.41901463571012149</v>
      </c>
      <c r="G83" s="138" t="s">
        <v>222</v>
      </c>
      <c r="H83" s="474">
        <v>0.42680103418024407</v>
      </c>
      <c r="I83" s="138" t="s">
        <v>222</v>
      </c>
      <c r="J83" s="139">
        <v>0.46114298061993098</v>
      </c>
      <c r="K83" s="138" t="s">
        <v>197</v>
      </c>
      <c r="L83" s="139">
        <v>0.50349751338556048</v>
      </c>
      <c r="M83" s="138" t="s">
        <v>197</v>
      </c>
      <c r="N83" s="140" t="s">
        <v>743</v>
      </c>
    </row>
    <row r="84" spans="2:14">
      <c r="B84" s="71">
        <v>5108857</v>
      </c>
      <c r="C84" t="s">
        <v>76</v>
      </c>
      <c r="D84" t="s">
        <v>226</v>
      </c>
      <c r="E84" s="55"/>
      <c r="F84" s="474">
        <v>0.64526595534319564</v>
      </c>
      <c r="G84" s="138" t="s">
        <v>225</v>
      </c>
      <c r="H84" s="474">
        <v>0.67388420433750951</v>
      </c>
      <c r="I84" s="138" t="s">
        <v>225</v>
      </c>
      <c r="J84" s="139">
        <v>0.63278719680215267</v>
      </c>
      <c r="K84" s="138" t="s">
        <v>225</v>
      </c>
      <c r="L84" s="139">
        <v>0.70238293449625033</v>
      </c>
      <c r="M84" s="138" t="s">
        <v>225</v>
      </c>
      <c r="N84" s="140" t="s">
        <v>741</v>
      </c>
    </row>
    <row r="85" spans="2:14">
      <c r="B85" s="71">
        <v>5108907</v>
      </c>
      <c r="C85" t="s">
        <v>77</v>
      </c>
      <c r="D85" t="s">
        <v>226</v>
      </c>
      <c r="E85" s="55"/>
      <c r="F85" s="474">
        <v>0.46296368325082016</v>
      </c>
      <c r="G85" s="138" t="s">
        <v>222</v>
      </c>
      <c r="H85" s="474">
        <v>0.41216580353616167</v>
      </c>
      <c r="I85" s="138" t="s">
        <v>222</v>
      </c>
      <c r="J85" s="139">
        <v>0.41032661788564606</v>
      </c>
      <c r="K85" s="138" t="s">
        <v>222</v>
      </c>
      <c r="L85" s="139">
        <v>0.55571479949151859</v>
      </c>
      <c r="M85" s="138" t="s">
        <v>197</v>
      </c>
      <c r="N85" s="142" t="s">
        <v>742</v>
      </c>
    </row>
    <row r="86" spans="2:14">
      <c r="B86" s="71">
        <v>5108956</v>
      </c>
      <c r="C86" t="s">
        <v>78</v>
      </c>
      <c r="D86" t="s">
        <v>221</v>
      </c>
      <c r="E86" s="55"/>
      <c r="F86" s="474">
        <v>0.39959625817844646</v>
      </c>
      <c r="G86" s="138" t="s">
        <v>222</v>
      </c>
      <c r="H86" s="474">
        <v>0.74101608251354423</v>
      </c>
      <c r="I86" s="138" t="s">
        <v>225</v>
      </c>
      <c r="J86" s="139">
        <v>0.41147764225261702</v>
      </c>
      <c r="K86" s="138" t="s">
        <v>222</v>
      </c>
      <c r="L86" s="139">
        <v>0.71034864812544751</v>
      </c>
      <c r="M86" s="138" t="s">
        <v>225</v>
      </c>
      <c r="N86" s="140" t="s">
        <v>743</v>
      </c>
    </row>
    <row r="87" spans="2:14">
      <c r="B87" s="71">
        <v>5106224</v>
      </c>
      <c r="C87" t="s">
        <v>79</v>
      </c>
      <c r="D87" t="s">
        <v>230</v>
      </c>
      <c r="E87" s="55"/>
      <c r="F87" s="474">
        <v>0.66096021803597327</v>
      </c>
      <c r="G87" s="138" t="s">
        <v>225</v>
      </c>
      <c r="H87" s="474">
        <v>0.8045522247559469</v>
      </c>
      <c r="I87" s="138" t="s">
        <v>225</v>
      </c>
      <c r="J87" s="139">
        <v>0.51396528321273405</v>
      </c>
      <c r="K87" s="138" t="s">
        <v>197</v>
      </c>
      <c r="L87" s="139">
        <v>0.41040651751958546</v>
      </c>
      <c r="M87" s="138" t="s">
        <v>222</v>
      </c>
      <c r="N87" s="140" t="s">
        <v>740</v>
      </c>
    </row>
    <row r="88" spans="2:14">
      <c r="B88" s="71">
        <v>5106174</v>
      </c>
      <c r="C88" t="s">
        <v>80</v>
      </c>
      <c r="D88" t="s">
        <v>220</v>
      </c>
      <c r="E88" s="55"/>
      <c r="F88" s="474">
        <v>0.31687973053750162</v>
      </c>
      <c r="G88" s="138" t="s">
        <v>222</v>
      </c>
      <c r="H88" s="474">
        <v>0.46533489536697298</v>
      </c>
      <c r="I88" s="138" t="s">
        <v>222</v>
      </c>
      <c r="J88" s="139">
        <v>0.43356624056348791</v>
      </c>
      <c r="K88" s="138" t="s">
        <v>222</v>
      </c>
      <c r="L88" s="139">
        <v>0.85620305235692351</v>
      </c>
      <c r="M88" s="138" t="s">
        <v>225</v>
      </c>
      <c r="N88" s="140" t="s">
        <v>742</v>
      </c>
    </row>
    <row r="89" spans="2:14">
      <c r="B89" s="71">
        <v>5106232</v>
      </c>
      <c r="C89" t="s">
        <v>81</v>
      </c>
      <c r="D89" t="s">
        <v>228</v>
      </c>
      <c r="E89" s="55"/>
      <c r="F89" s="474">
        <v>0.47738407880090278</v>
      </c>
      <c r="G89" s="138" t="s">
        <v>225</v>
      </c>
      <c r="H89" s="474">
        <v>0.52387238272919956</v>
      </c>
      <c r="I89" s="138" t="s">
        <v>197</v>
      </c>
      <c r="J89" s="139">
        <v>0.43422776213695302</v>
      </c>
      <c r="K89" s="138" t="s">
        <v>222</v>
      </c>
      <c r="L89" s="139">
        <v>0.48140580181166082</v>
      </c>
      <c r="M89" s="138" t="s">
        <v>197</v>
      </c>
      <c r="N89" s="140" t="s">
        <v>740</v>
      </c>
    </row>
    <row r="90" spans="2:14">
      <c r="B90" s="71">
        <v>5106190</v>
      </c>
      <c r="C90" t="s">
        <v>82</v>
      </c>
      <c r="D90" t="s">
        <v>221</v>
      </c>
      <c r="E90" s="55"/>
      <c r="F90" s="474">
        <v>0.47333206940122652</v>
      </c>
      <c r="G90" s="138" t="s">
        <v>225</v>
      </c>
      <c r="H90" s="474">
        <v>0.52594714579939283</v>
      </c>
      <c r="I90" s="138" t="s">
        <v>197</v>
      </c>
      <c r="J90" s="139">
        <v>0.44087850782667748</v>
      </c>
      <c r="K90" s="138" t="s">
        <v>222</v>
      </c>
      <c r="L90" s="139">
        <v>0.54634744945795255</v>
      </c>
      <c r="M90" s="138" t="s">
        <v>197</v>
      </c>
      <c r="N90" s="140" t="s">
        <v>740</v>
      </c>
    </row>
    <row r="91" spans="2:14">
      <c r="B91" s="71">
        <v>5106240</v>
      </c>
      <c r="C91" t="s">
        <v>83</v>
      </c>
      <c r="D91" t="s">
        <v>229</v>
      </c>
      <c r="E91" s="55"/>
      <c r="F91" s="474">
        <v>0.58306009687236138</v>
      </c>
      <c r="G91" s="138" t="s">
        <v>225</v>
      </c>
      <c r="H91" s="474">
        <v>0.57565768669019712</v>
      </c>
      <c r="I91" s="138" t="s">
        <v>197</v>
      </c>
      <c r="J91" s="139">
        <v>0.49283427428933185</v>
      </c>
      <c r="K91" s="138" t="s">
        <v>197</v>
      </c>
      <c r="L91" s="139">
        <v>0.59519099716785329</v>
      </c>
      <c r="M91" s="138" t="s">
        <v>197</v>
      </c>
      <c r="N91" s="140" t="s">
        <v>741</v>
      </c>
    </row>
    <row r="92" spans="2:14">
      <c r="B92" s="71">
        <v>5106257</v>
      </c>
      <c r="C92" t="s">
        <v>84</v>
      </c>
      <c r="D92" t="s">
        <v>220</v>
      </c>
      <c r="E92" s="55"/>
      <c r="F92" s="474">
        <v>0.53990079024488302</v>
      </c>
      <c r="G92" s="138" t="s">
        <v>225</v>
      </c>
      <c r="H92" s="474">
        <v>0.58755810271397091</v>
      </c>
      <c r="I92" s="138" t="s">
        <v>197</v>
      </c>
      <c r="J92" s="139">
        <v>0.41110613281389052</v>
      </c>
      <c r="K92" s="138" t="s">
        <v>222</v>
      </c>
      <c r="L92" s="139">
        <v>0.466156117679974</v>
      </c>
      <c r="M92" s="138" t="s">
        <v>197</v>
      </c>
      <c r="N92" s="140" t="s">
        <v>740</v>
      </c>
    </row>
    <row r="93" spans="2:14">
      <c r="B93" s="71">
        <v>5106273</v>
      </c>
      <c r="C93" t="s">
        <v>85</v>
      </c>
      <c r="D93" t="s">
        <v>311</v>
      </c>
      <c r="E93" s="55"/>
      <c r="F93" s="474">
        <v>0.25825523572580317</v>
      </c>
      <c r="G93" s="138" t="s">
        <v>222</v>
      </c>
      <c r="H93" s="474">
        <v>0.56658769945243348</v>
      </c>
      <c r="I93" s="138" t="s">
        <v>197</v>
      </c>
      <c r="J93" s="139">
        <v>0.57772375175196466</v>
      </c>
      <c r="K93" s="138" t="s">
        <v>225</v>
      </c>
      <c r="L93" s="139">
        <v>0.68137692894894042</v>
      </c>
      <c r="M93" s="138" t="s">
        <v>197</v>
      </c>
      <c r="N93" s="140" t="s">
        <v>744</v>
      </c>
    </row>
    <row r="94" spans="2:14">
      <c r="B94" s="71">
        <v>5106265</v>
      </c>
      <c r="C94" t="s">
        <v>86</v>
      </c>
      <c r="D94" t="s">
        <v>221</v>
      </c>
      <c r="E94" s="55"/>
      <c r="F94" s="474">
        <v>0.2896944819615353</v>
      </c>
      <c r="G94" s="138" t="s">
        <v>222</v>
      </c>
      <c r="H94" s="474">
        <v>0.47469008333963442</v>
      </c>
      <c r="I94" s="138" t="s">
        <v>222</v>
      </c>
      <c r="J94" s="139">
        <v>0.38187972628747086</v>
      </c>
      <c r="K94" s="138" t="s">
        <v>222</v>
      </c>
      <c r="L94" s="139">
        <v>0.65784121645903881</v>
      </c>
      <c r="M94" s="138" t="s">
        <v>197</v>
      </c>
      <c r="N94" s="140" t="s">
        <v>742</v>
      </c>
    </row>
    <row r="95" spans="2:14">
      <c r="B95" s="71">
        <v>5106315</v>
      </c>
      <c r="C95" t="s">
        <v>87</v>
      </c>
      <c r="D95" t="s">
        <v>224</v>
      </c>
      <c r="E95" s="55"/>
      <c r="F95" s="474">
        <v>0.2690072390896931</v>
      </c>
      <c r="G95" s="138" t="s">
        <v>222</v>
      </c>
      <c r="H95" s="474">
        <v>0.4332980303447922</v>
      </c>
      <c r="I95" s="138" t="s">
        <v>222</v>
      </c>
      <c r="J95" s="139">
        <v>0.42731280931074656</v>
      </c>
      <c r="K95" s="138" t="s">
        <v>222</v>
      </c>
      <c r="L95" s="139">
        <v>0.82355222908936021</v>
      </c>
      <c r="M95" s="138" t="s">
        <v>225</v>
      </c>
      <c r="N95" s="140" t="s">
        <v>742</v>
      </c>
    </row>
    <row r="96" spans="2:14">
      <c r="B96" s="71">
        <v>5106281</v>
      </c>
      <c r="C96" t="s">
        <v>88</v>
      </c>
      <c r="D96" t="s">
        <v>220</v>
      </c>
      <c r="E96" s="55"/>
      <c r="F96" s="474">
        <v>0.62793474640613289</v>
      </c>
      <c r="G96" s="138" t="s">
        <v>225</v>
      </c>
      <c r="H96" s="474">
        <v>0.62895151914963221</v>
      </c>
      <c r="I96" s="138" t="s">
        <v>197</v>
      </c>
      <c r="J96" s="139">
        <v>0.53816229770207391</v>
      </c>
      <c r="K96" s="138" t="s">
        <v>197</v>
      </c>
      <c r="L96" s="139">
        <v>0.70808099350099085</v>
      </c>
      <c r="M96" s="138" t="s">
        <v>225</v>
      </c>
      <c r="N96" s="140" t="s">
        <v>741</v>
      </c>
    </row>
    <row r="97" spans="2:14">
      <c r="B97" s="71">
        <v>5106299</v>
      </c>
      <c r="C97" t="s">
        <v>89</v>
      </c>
      <c r="D97" t="s">
        <v>221</v>
      </c>
      <c r="E97" s="55"/>
      <c r="F97" s="474">
        <v>0.40083464956434556</v>
      </c>
      <c r="G97" s="138" t="s">
        <v>222</v>
      </c>
      <c r="H97" s="474">
        <v>0.73418532212177134</v>
      </c>
      <c r="I97" s="138" t="s">
        <v>225</v>
      </c>
      <c r="J97" s="139">
        <v>0.39207166549862815</v>
      </c>
      <c r="K97" s="138" t="s">
        <v>222</v>
      </c>
      <c r="L97" s="139">
        <v>0.49496710864288851</v>
      </c>
      <c r="M97" s="138" t="s">
        <v>197</v>
      </c>
      <c r="N97" s="140" t="s">
        <v>743</v>
      </c>
    </row>
    <row r="98" spans="2:14">
      <c r="B98" s="71">
        <v>5106307</v>
      </c>
      <c r="C98" t="s">
        <v>90</v>
      </c>
      <c r="D98" t="s">
        <v>223</v>
      </c>
      <c r="E98" s="55"/>
      <c r="F98" s="474">
        <v>0.52389810878423693</v>
      </c>
      <c r="G98" s="138" t="s">
        <v>225</v>
      </c>
      <c r="H98" s="474">
        <v>0.67429770387377519</v>
      </c>
      <c r="I98" s="138" t="s">
        <v>225</v>
      </c>
      <c r="J98" s="139">
        <v>0.39461175817791166</v>
      </c>
      <c r="K98" s="138" t="s">
        <v>222</v>
      </c>
      <c r="L98" s="139">
        <v>0.521274172666498</v>
      </c>
      <c r="M98" s="138" t="s">
        <v>197</v>
      </c>
      <c r="N98" s="140" t="s">
        <v>740</v>
      </c>
    </row>
    <row r="99" spans="2:14">
      <c r="B99" s="71">
        <v>5106372</v>
      </c>
      <c r="C99" t="s">
        <v>91</v>
      </c>
      <c r="D99" t="s">
        <v>223</v>
      </c>
      <c r="E99" s="55"/>
      <c r="F99" s="474">
        <v>0.58509175618520393</v>
      </c>
      <c r="G99" s="138" t="s">
        <v>225</v>
      </c>
      <c r="H99" s="474">
        <v>0.6203386712258997</v>
      </c>
      <c r="I99" s="138" t="s">
        <v>197</v>
      </c>
      <c r="J99" s="139">
        <v>0.43496173972967689</v>
      </c>
      <c r="K99" s="138" t="s">
        <v>222</v>
      </c>
      <c r="L99" s="139">
        <v>0.41141975374253292</v>
      </c>
      <c r="M99" s="138" t="s">
        <v>222</v>
      </c>
      <c r="N99" s="140" t="s">
        <v>739</v>
      </c>
    </row>
    <row r="100" spans="2:14">
      <c r="B100" s="71">
        <v>5106422</v>
      </c>
      <c r="C100" t="s">
        <v>92</v>
      </c>
      <c r="D100" t="s">
        <v>221</v>
      </c>
      <c r="E100" s="55"/>
      <c r="F100" s="474">
        <v>0.35162540608015919</v>
      </c>
      <c r="G100" s="138" t="s">
        <v>222</v>
      </c>
      <c r="H100" s="474">
        <v>0.51331031064045418</v>
      </c>
      <c r="I100" s="138" t="s">
        <v>197</v>
      </c>
      <c r="J100" s="139">
        <v>0.36724134823529209</v>
      </c>
      <c r="K100" s="138" t="s">
        <v>222</v>
      </c>
      <c r="L100" s="139">
        <v>0.4945238466661705</v>
      </c>
      <c r="M100" s="138" t="s">
        <v>197</v>
      </c>
      <c r="N100" s="140" t="s">
        <v>743</v>
      </c>
    </row>
    <row r="101" spans="2:14">
      <c r="B101" s="71">
        <v>5106455</v>
      </c>
      <c r="C101" t="s">
        <v>93</v>
      </c>
      <c r="D101" t="s">
        <v>219</v>
      </c>
      <c r="E101" s="55"/>
      <c r="F101" s="474">
        <v>0.46193869367757978</v>
      </c>
      <c r="G101" s="138" t="s">
        <v>222</v>
      </c>
      <c r="H101" s="474">
        <v>0.54252143616308968</v>
      </c>
      <c r="I101" s="138" t="s">
        <v>197</v>
      </c>
      <c r="J101" s="139">
        <v>0.46977934841406338</v>
      </c>
      <c r="K101" s="138" t="s">
        <v>197</v>
      </c>
      <c r="L101" s="139">
        <v>0.8303257512156087</v>
      </c>
      <c r="M101" s="138" t="s">
        <v>225</v>
      </c>
      <c r="N101" s="140" t="s">
        <v>744</v>
      </c>
    </row>
    <row r="102" spans="2:14">
      <c r="B102" s="71">
        <v>5106505</v>
      </c>
      <c r="C102" t="s">
        <v>94</v>
      </c>
      <c r="D102" t="s">
        <v>219</v>
      </c>
      <c r="E102" s="55"/>
      <c r="F102" s="474">
        <v>0.42567192188997116</v>
      </c>
      <c r="G102" s="138" t="s">
        <v>222</v>
      </c>
      <c r="H102" s="474">
        <v>0.52870460520062568</v>
      </c>
      <c r="I102" s="138" t="s">
        <v>197</v>
      </c>
      <c r="J102" s="139">
        <v>0.40862300933533252</v>
      </c>
      <c r="K102" s="138" t="s">
        <v>222</v>
      </c>
      <c r="L102" s="139">
        <v>0.50614280687485302</v>
      </c>
      <c r="M102" s="138" t="s">
        <v>197</v>
      </c>
      <c r="N102" s="140" t="s">
        <v>743</v>
      </c>
    </row>
    <row r="103" spans="2:14">
      <c r="B103" s="71">
        <v>5106653</v>
      </c>
      <c r="C103" t="s">
        <v>95</v>
      </c>
      <c r="D103" t="s">
        <v>220</v>
      </c>
      <c r="E103" s="55"/>
      <c r="F103" s="474">
        <v>0.27968143497896736</v>
      </c>
      <c r="G103" s="138" t="s">
        <v>222</v>
      </c>
      <c r="H103" s="474">
        <v>0.4433024419568678</v>
      </c>
      <c r="I103" s="138" t="s">
        <v>222</v>
      </c>
      <c r="J103" s="139">
        <v>0.49657967860350205</v>
      </c>
      <c r="K103" s="138" t="s">
        <v>197</v>
      </c>
      <c r="L103" s="139">
        <v>0.60943413166760196</v>
      </c>
      <c r="M103" s="138" t="s">
        <v>197</v>
      </c>
      <c r="N103" s="140" t="s">
        <v>743</v>
      </c>
    </row>
    <row r="104" spans="2:14">
      <c r="B104" s="71">
        <v>5106703</v>
      </c>
      <c r="C104" t="s">
        <v>96</v>
      </c>
      <c r="D104" t="s">
        <v>220</v>
      </c>
      <c r="E104" s="55"/>
      <c r="F104" s="474">
        <v>0.32068787826382633</v>
      </c>
      <c r="G104" s="138" t="s">
        <v>222</v>
      </c>
      <c r="H104" s="474">
        <v>0.56084496876119871</v>
      </c>
      <c r="I104" s="138" t="s">
        <v>197</v>
      </c>
      <c r="J104" s="139">
        <v>0.5611425877471935</v>
      </c>
      <c r="K104" s="138" t="s">
        <v>225</v>
      </c>
      <c r="L104" s="139">
        <v>0.76768569525086483</v>
      </c>
      <c r="M104" s="138" t="s">
        <v>225</v>
      </c>
      <c r="N104" s="140" t="s">
        <v>744</v>
      </c>
    </row>
    <row r="105" spans="2:14">
      <c r="B105" s="71">
        <v>5106752</v>
      </c>
      <c r="C105" t="s">
        <v>97</v>
      </c>
      <c r="D105" t="s">
        <v>227</v>
      </c>
      <c r="E105" s="55"/>
      <c r="F105" s="474">
        <v>0.56077603950883281</v>
      </c>
      <c r="G105" s="138" t="s">
        <v>225</v>
      </c>
      <c r="H105" s="474">
        <v>0.57394002302352543</v>
      </c>
      <c r="I105" s="138" t="s">
        <v>197</v>
      </c>
      <c r="J105" s="139">
        <v>0.3509044871289832</v>
      </c>
      <c r="K105" s="138" t="s">
        <v>222</v>
      </c>
      <c r="L105" s="139">
        <v>0.29105652129549781</v>
      </c>
      <c r="M105" s="138" t="s">
        <v>222</v>
      </c>
      <c r="N105" s="140" t="s">
        <v>739</v>
      </c>
    </row>
    <row r="106" spans="2:14">
      <c r="B106" s="71">
        <v>5106778</v>
      </c>
      <c r="C106" t="s">
        <v>98</v>
      </c>
      <c r="D106" t="s">
        <v>224</v>
      </c>
      <c r="E106" s="55"/>
      <c r="F106" s="474">
        <v>0.39388876179043331</v>
      </c>
      <c r="G106" s="138" t="s">
        <v>222</v>
      </c>
      <c r="H106" s="474">
        <v>0.40244274053389534</v>
      </c>
      <c r="I106" s="138" t="s">
        <v>222</v>
      </c>
      <c r="J106" s="139">
        <v>0.46068271772813296</v>
      </c>
      <c r="K106" s="138" t="s">
        <v>197</v>
      </c>
      <c r="L106" s="139">
        <v>0.48283495887700634</v>
      </c>
      <c r="M106" s="138" t="s">
        <v>197</v>
      </c>
      <c r="N106" s="140" t="s">
        <v>743</v>
      </c>
    </row>
    <row r="107" spans="2:14">
      <c r="B107" s="71">
        <v>5106802</v>
      </c>
      <c r="C107" t="s">
        <v>99</v>
      </c>
      <c r="D107" t="s">
        <v>311</v>
      </c>
      <c r="E107" s="55"/>
      <c r="F107" s="474">
        <v>0.64687538061589434</v>
      </c>
      <c r="G107" s="138" t="s">
        <v>225</v>
      </c>
      <c r="H107" s="474">
        <v>0.68834271870497521</v>
      </c>
      <c r="I107" s="138" t="s">
        <v>225</v>
      </c>
      <c r="J107" s="139">
        <v>0.46632242778533051</v>
      </c>
      <c r="K107" s="138" t="s">
        <v>197</v>
      </c>
      <c r="L107" s="139">
        <v>0.50347152801891437</v>
      </c>
      <c r="M107" s="138" t="s">
        <v>197</v>
      </c>
      <c r="N107" s="140" t="s">
        <v>741</v>
      </c>
    </row>
    <row r="108" spans="2:14">
      <c r="B108" s="71">
        <v>5106828</v>
      </c>
      <c r="C108" t="s">
        <v>100</v>
      </c>
      <c r="D108" t="s">
        <v>227</v>
      </c>
      <c r="E108" s="55"/>
      <c r="F108" s="474">
        <v>0.37575601069409081</v>
      </c>
      <c r="G108" s="138" t="s">
        <v>222</v>
      </c>
      <c r="H108" s="474">
        <v>0.42547205288436751</v>
      </c>
      <c r="I108" s="138" t="s">
        <v>222</v>
      </c>
      <c r="J108" s="139">
        <v>0.42347285871663465</v>
      </c>
      <c r="K108" s="138" t="s">
        <v>222</v>
      </c>
      <c r="L108" s="139">
        <v>0.48126256489374986</v>
      </c>
      <c r="M108" s="138" t="s">
        <v>197</v>
      </c>
      <c r="N108" s="140" t="s">
        <v>742</v>
      </c>
    </row>
    <row r="109" spans="2:14">
      <c r="B109" s="71">
        <v>5106851</v>
      </c>
      <c r="C109" t="s">
        <v>101</v>
      </c>
      <c r="D109" t="s">
        <v>228</v>
      </c>
      <c r="E109" s="55"/>
      <c r="F109" s="474">
        <v>0.38608324953142453</v>
      </c>
      <c r="G109" s="138" t="s">
        <v>222</v>
      </c>
      <c r="H109" s="474">
        <v>0.45183304341388453</v>
      </c>
      <c r="I109" s="138" t="s">
        <v>222</v>
      </c>
      <c r="J109" s="139">
        <v>0.70244363599988613</v>
      </c>
      <c r="K109" s="138" t="s">
        <v>225</v>
      </c>
      <c r="L109" s="139">
        <v>0.85604349702976545</v>
      </c>
      <c r="M109" s="138" t="s">
        <v>225</v>
      </c>
      <c r="N109" s="140" t="s">
        <v>743</v>
      </c>
    </row>
    <row r="110" spans="2:14">
      <c r="B110" s="71">
        <v>5107008</v>
      </c>
      <c r="C110" t="s">
        <v>102</v>
      </c>
      <c r="D110" t="s">
        <v>223</v>
      </c>
      <c r="E110" s="55"/>
      <c r="F110" s="474">
        <v>0.44462475727515194</v>
      </c>
      <c r="G110" s="138" t="s">
        <v>222</v>
      </c>
      <c r="H110" s="474">
        <v>0.59010081675233428</v>
      </c>
      <c r="I110" s="138" t="s">
        <v>197</v>
      </c>
      <c r="J110" s="139">
        <v>0.53897776708709022</v>
      </c>
      <c r="K110" s="138" t="s">
        <v>197</v>
      </c>
      <c r="L110" s="139">
        <v>0.46363924976592913</v>
      </c>
      <c r="M110" s="138" t="s">
        <v>222</v>
      </c>
      <c r="N110" s="140" t="s">
        <v>743</v>
      </c>
    </row>
    <row r="111" spans="2:14">
      <c r="B111" s="71">
        <v>5107040</v>
      </c>
      <c r="C111" t="s">
        <v>103</v>
      </c>
      <c r="D111" t="s">
        <v>223</v>
      </c>
      <c r="E111" s="55"/>
      <c r="F111" s="474">
        <v>0.6964386903492622</v>
      </c>
      <c r="G111" s="138" t="s">
        <v>225</v>
      </c>
      <c r="H111" s="474">
        <v>0.79625995891144208</v>
      </c>
      <c r="I111" s="138" t="s">
        <v>225</v>
      </c>
      <c r="J111" s="139">
        <v>0.46707349889267957</v>
      </c>
      <c r="K111" s="138" t="s">
        <v>197</v>
      </c>
      <c r="L111" s="139">
        <v>0.34734751278549147</v>
      </c>
      <c r="M111" s="138" t="s">
        <v>222</v>
      </c>
      <c r="N111" s="140" t="s">
        <v>740</v>
      </c>
    </row>
    <row r="112" spans="2:14">
      <c r="B112" s="71">
        <v>5107065</v>
      </c>
      <c r="C112" t="s">
        <v>104</v>
      </c>
      <c r="D112" t="s">
        <v>220</v>
      </c>
      <c r="E112" s="55"/>
      <c r="F112" s="474">
        <v>0.73182703888919531</v>
      </c>
      <c r="G112" s="138" t="s">
        <v>225</v>
      </c>
      <c r="H112" s="474">
        <v>0.6750853277199268</v>
      </c>
      <c r="I112" s="138" t="s">
        <v>225</v>
      </c>
      <c r="J112" s="139">
        <v>0.47486308903953511</v>
      </c>
      <c r="K112" s="138" t="s">
        <v>197</v>
      </c>
      <c r="L112" s="139">
        <v>0.35583105706334639</v>
      </c>
      <c r="M112" s="138" t="s">
        <v>222</v>
      </c>
      <c r="N112" s="140" t="s">
        <v>740</v>
      </c>
    </row>
    <row r="113" spans="2:14">
      <c r="B113" s="71">
        <v>5107156</v>
      </c>
      <c r="C113" t="s">
        <v>105</v>
      </c>
      <c r="D113" t="s">
        <v>227</v>
      </c>
      <c r="E113" s="55"/>
      <c r="F113" s="474">
        <v>0.23031253794280901</v>
      </c>
      <c r="G113" s="138" t="s">
        <v>222</v>
      </c>
      <c r="H113" s="474">
        <v>0.45625878259630459</v>
      </c>
      <c r="I113" s="138" t="s">
        <v>222</v>
      </c>
      <c r="J113" s="139">
        <v>0.59990596804149554</v>
      </c>
      <c r="K113" s="138" t="s">
        <v>225</v>
      </c>
      <c r="L113" s="139">
        <v>0.71969497262638205</v>
      </c>
      <c r="M113" s="138" t="s">
        <v>225</v>
      </c>
      <c r="N113" s="140" t="s">
        <v>743</v>
      </c>
    </row>
    <row r="114" spans="2:14">
      <c r="B114" s="71">
        <v>5107180</v>
      </c>
      <c r="C114" t="s">
        <v>106</v>
      </c>
      <c r="D114" t="s">
        <v>220</v>
      </c>
      <c r="E114" s="55"/>
      <c r="F114" s="474">
        <v>0.398016743058275</v>
      </c>
      <c r="G114" s="138" t="s">
        <v>222</v>
      </c>
      <c r="H114" s="474">
        <v>0.44802375095122771</v>
      </c>
      <c r="I114" s="138" t="s">
        <v>222</v>
      </c>
      <c r="J114" s="139">
        <v>0.44392720656551093</v>
      </c>
      <c r="K114" s="138" t="s">
        <v>222</v>
      </c>
      <c r="L114" s="139">
        <v>0.38560472886012176</v>
      </c>
      <c r="M114" s="138" t="s">
        <v>222</v>
      </c>
      <c r="N114" s="140" t="s">
        <v>742</v>
      </c>
    </row>
    <row r="115" spans="2:14">
      <c r="B115" s="71">
        <v>5107198</v>
      </c>
      <c r="C115" t="s">
        <v>107</v>
      </c>
      <c r="D115" t="s">
        <v>220</v>
      </c>
      <c r="E115" s="55"/>
      <c r="F115" s="474">
        <v>0.40788833037857608</v>
      </c>
      <c r="G115" s="138" t="s">
        <v>222</v>
      </c>
      <c r="H115" s="474">
        <v>0.64332061852700373</v>
      </c>
      <c r="I115" s="138" t="s">
        <v>225</v>
      </c>
      <c r="J115" s="139">
        <v>0.70752766477463502</v>
      </c>
      <c r="K115" s="138" t="s">
        <v>225</v>
      </c>
      <c r="L115" s="139">
        <v>0.95637158879181716</v>
      </c>
      <c r="M115" s="138" t="s">
        <v>225</v>
      </c>
      <c r="N115" s="140" t="s">
        <v>744</v>
      </c>
    </row>
    <row r="116" spans="2:14">
      <c r="B116" s="71">
        <v>5107206</v>
      </c>
      <c r="C116" t="s">
        <v>108</v>
      </c>
      <c r="D116" t="s">
        <v>227</v>
      </c>
      <c r="E116" s="55"/>
      <c r="F116" s="474">
        <v>0.36441517750114966</v>
      </c>
      <c r="G116" s="138" t="s">
        <v>222</v>
      </c>
      <c r="H116" s="474">
        <v>0.61350262419530066</v>
      </c>
      <c r="I116" s="138" t="s">
        <v>197</v>
      </c>
      <c r="J116" s="139">
        <v>0.43009720121888473</v>
      </c>
      <c r="K116" s="138" t="s">
        <v>222</v>
      </c>
      <c r="L116" s="139">
        <v>0.52813045107113354</v>
      </c>
      <c r="M116" s="138" t="s">
        <v>197</v>
      </c>
      <c r="N116" s="140" t="s">
        <v>743</v>
      </c>
    </row>
    <row r="117" spans="2:14">
      <c r="B117" s="71">
        <v>5107578</v>
      </c>
      <c r="C117" t="s">
        <v>109</v>
      </c>
      <c r="D117" t="s">
        <v>310</v>
      </c>
      <c r="E117" s="55"/>
      <c r="F117" s="474">
        <v>0.30388802875383969</v>
      </c>
      <c r="G117" s="138" t="s">
        <v>222</v>
      </c>
      <c r="H117" s="474">
        <v>0.19367684367171084</v>
      </c>
      <c r="I117" s="138" t="s">
        <v>222</v>
      </c>
      <c r="J117" s="139">
        <v>0.65330656949917087</v>
      </c>
      <c r="K117" s="138" t="s">
        <v>225</v>
      </c>
      <c r="L117" s="139">
        <v>0.86379301952158782</v>
      </c>
      <c r="M117" s="138" t="s">
        <v>225</v>
      </c>
      <c r="N117" s="140" t="s">
        <v>743</v>
      </c>
    </row>
    <row r="118" spans="2:14">
      <c r="B118" s="71">
        <v>5107602</v>
      </c>
      <c r="C118" t="s">
        <v>110</v>
      </c>
      <c r="D118" t="s">
        <v>223</v>
      </c>
      <c r="E118" s="55"/>
      <c r="F118" s="474">
        <v>0.64089380870126611</v>
      </c>
      <c r="G118" s="138" t="s">
        <v>225</v>
      </c>
      <c r="H118" s="474">
        <v>0.72901923620888842</v>
      </c>
      <c r="I118" s="138" t="s">
        <v>225</v>
      </c>
      <c r="J118" s="139">
        <v>0.5109708839739735</v>
      </c>
      <c r="K118" s="138" t="s">
        <v>197</v>
      </c>
      <c r="L118" s="139">
        <v>0.32616926531061863</v>
      </c>
      <c r="M118" s="138" t="s">
        <v>222</v>
      </c>
      <c r="N118" s="140" t="s">
        <v>740</v>
      </c>
    </row>
    <row r="119" spans="2:14">
      <c r="B119" s="71">
        <v>5107701</v>
      </c>
      <c r="C119" t="s">
        <v>111</v>
      </c>
      <c r="D119" t="s">
        <v>219</v>
      </c>
      <c r="E119" s="55"/>
      <c r="F119" s="474">
        <v>0.36291320685610595</v>
      </c>
      <c r="G119" s="138" t="s">
        <v>222</v>
      </c>
      <c r="H119" s="474">
        <v>0.41361006778761267</v>
      </c>
      <c r="I119" s="138" t="s">
        <v>222</v>
      </c>
      <c r="J119" s="139">
        <v>0.41028318069185293</v>
      </c>
      <c r="K119" s="138" t="s">
        <v>222</v>
      </c>
      <c r="L119" s="139">
        <v>0.70665684220628611</v>
      </c>
      <c r="M119" s="138" t="s">
        <v>225</v>
      </c>
      <c r="N119" s="140" t="s">
        <v>742</v>
      </c>
    </row>
    <row r="120" spans="2:14">
      <c r="B120" s="71">
        <v>5107750</v>
      </c>
      <c r="C120" t="s">
        <v>112</v>
      </c>
      <c r="D120" t="s">
        <v>227</v>
      </c>
      <c r="E120" s="55"/>
      <c r="F120" s="474">
        <v>0.32022518902682656</v>
      </c>
      <c r="G120" s="138" t="s">
        <v>222</v>
      </c>
      <c r="H120" s="474">
        <v>0.62517641642143151</v>
      </c>
      <c r="I120" s="138" t="s">
        <v>197</v>
      </c>
      <c r="J120" s="139">
        <v>0.5161882396751073</v>
      </c>
      <c r="K120" s="138" t="s">
        <v>197</v>
      </c>
      <c r="L120" s="139">
        <v>0.8513663973764336</v>
      </c>
      <c r="M120" s="138" t="s">
        <v>225</v>
      </c>
      <c r="N120" s="140" t="s">
        <v>744</v>
      </c>
    </row>
    <row r="121" spans="2:14">
      <c r="B121" s="71">
        <v>5107248</v>
      </c>
      <c r="C121" t="s">
        <v>113</v>
      </c>
      <c r="D121" t="s">
        <v>229</v>
      </c>
      <c r="E121" s="55"/>
      <c r="F121" s="474">
        <v>0.59034410209158783</v>
      </c>
      <c r="G121" s="138" t="s">
        <v>225</v>
      </c>
      <c r="H121" s="474">
        <v>0.5384678904728265</v>
      </c>
      <c r="I121" s="138" t="s">
        <v>197</v>
      </c>
      <c r="J121" s="139">
        <v>0.43771987809361584</v>
      </c>
      <c r="K121" s="138" t="s">
        <v>222</v>
      </c>
      <c r="L121" s="139">
        <v>0.79141228415732867</v>
      </c>
      <c r="M121" s="138" t="s">
        <v>225</v>
      </c>
      <c r="N121" s="140" t="s">
        <v>740</v>
      </c>
    </row>
    <row r="122" spans="2:14">
      <c r="B122" s="71">
        <v>5107743</v>
      </c>
      <c r="C122" t="s">
        <v>114</v>
      </c>
      <c r="D122" t="s">
        <v>224</v>
      </c>
      <c r="E122" s="55"/>
      <c r="F122" s="474">
        <v>0.44823305641574385</v>
      </c>
      <c r="G122" s="138" t="s">
        <v>222</v>
      </c>
      <c r="H122" s="474">
        <v>0.58234745662676057</v>
      </c>
      <c r="I122" s="138" t="s">
        <v>197</v>
      </c>
      <c r="J122" s="139">
        <v>0.54330459698144218</v>
      </c>
      <c r="K122" s="138" t="s">
        <v>197</v>
      </c>
      <c r="L122" s="139">
        <v>0.50611621755972069</v>
      </c>
      <c r="M122" s="138" t="s">
        <v>197</v>
      </c>
      <c r="N122" s="140" t="s">
        <v>744</v>
      </c>
    </row>
    <row r="123" spans="2:14">
      <c r="B123" s="71">
        <v>5107768</v>
      </c>
      <c r="C123" t="s">
        <v>115</v>
      </c>
      <c r="D123" t="s">
        <v>230</v>
      </c>
      <c r="E123" s="55"/>
      <c r="F123" s="474">
        <v>0.64527420057162632</v>
      </c>
      <c r="G123" s="138" t="s">
        <v>225</v>
      </c>
      <c r="H123" s="474">
        <v>0.72429888641536555</v>
      </c>
      <c r="I123" s="138" t="s">
        <v>225</v>
      </c>
      <c r="J123" s="139">
        <v>0.5084377174628274</v>
      </c>
      <c r="K123" s="138" t="s">
        <v>197</v>
      </c>
      <c r="L123" s="139">
        <v>0.83174619576639974</v>
      </c>
      <c r="M123" s="138" t="s">
        <v>225</v>
      </c>
      <c r="N123" s="142" t="s">
        <v>741</v>
      </c>
    </row>
    <row r="124" spans="2:14">
      <c r="B124" s="71">
        <v>5107776</v>
      </c>
      <c r="C124" t="s">
        <v>116</v>
      </c>
      <c r="D124" t="s">
        <v>224</v>
      </c>
      <c r="E124" s="55"/>
      <c r="F124" s="474">
        <v>0.25504142439289046</v>
      </c>
      <c r="G124" s="138" t="s">
        <v>222</v>
      </c>
      <c r="H124" s="474">
        <v>0.37376518539688458</v>
      </c>
      <c r="I124" s="138" t="s">
        <v>222</v>
      </c>
      <c r="J124" s="139">
        <v>0.42089947974779196</v>
      </c>
      <c r="K124" s="138" t="s">
        <v>222</v>
      </c>
      <c r="L124" s="139">
        <v>0.67930581595464645</v>
      </c>
      <c r="M124" s="138" t="s">
        <v>197</v>
      </c>
      <c r="N124" s="140" t="s">
        <v>742</v>
      </c>
    </row>
    <row r="125" spans="2:14">
      <c r="B125" s="71">
        <v>5107263</v>
      </c>
      <c r="C125" t="s">
        <v>117</v>
      </c>
      <c r="D125" t="s">
        <v>228</v>
      </c>
      <c r="E125" s="55"/>
      <c r="F125" s="474">
        <v>0.39952450670762346</v>
      </c>
      <c r="G125" s="138" t="s">
        <v>222</v>
      </c>
      <c r="H125" s="474">
        <v>0.50954647980162204</v>
      </c>
      <c r="I125" s="138" t="s">
        <v>197</v>
      </c>
      <c r="J125" s="139">
        <v>0.59134302537802685</v>
      </c>
      <c r="K125" s="138" t="s">
        <v>225</v>
      </c>
      <c r="L125" s="139">
        <v>0.96368063586238595</v>
      </c>
      <c r="M125" s="138" t="s">
        <v>225</v>
      </c>
      <c r="N125" s="140" t="s">
        <v>744</v>
      </c>
    </row>
    <row r="126" spans="2:14">
      <c r="B126" s="71">
        <v>5107792</v>
      </c>
      <c r="C126" t="s">
        <v>118</v>
      </c>
      <c r="D126" t="s">
        <v>223</v>
      </c>
      <c r="E126" s="55"/>
      <c r="F126" s="474">
        <v>0.54276655644039318</v>
      </c>
      <c r="G126" s="138" t="s">
        <v>225</v>
      </c>
      <c r="H126" s="474">
        <v>0.36593526317701508</v>
      </c>
      <c r="I126" s="138" t="s">
        <v>222</v>
      </c>
      <c r="J126" s="139">
        <v>0.45145640702817702</v>
      </c>
      <c r="K126" s="138" t="s">
        <v>222</v>
      </c>
      <c r="L126" s="139">
        <v>0.88338972521430481</v>
      </c>
      <c r="M126" s="138" t="s">
        <v>225</v>
      </c>
      <c r="N126" s="140" t="s">
        <v>739</v>
      </c>
    </row>
    <row r="127" spans="2:14">
      <c r="B127" s="71">
        <v>5107800</v>
      </c>
      <c r="C127" t="s">
        <v>119</v>
      </c>
      <c r="D127" t="s">
        <v>219</v>
      </c>
      <c r="E127" s="55"/>
      <c r="F127" s="474">
        <v>0.29116252590595021</v>
      </c>
      <c r="G127" s="138" t="s">
        <v>222</v>
      </c>
      <c r="H127" s="474">
        <v>0.50036533976499931</v>
      </c>
      <c r="I127" s="138" t="s">
        <v>197</v>
      </c>
      <c r="J127" s="139">
        <v>0.4322250453898594</v>
      </c>
      <c r="K127" s="138" t="s">
        <v>222</v>
      </c>
      <c r="L127" s="139">
        <v>0.47648177432882749</v>
      </c>
      <c r="M127" s="138" t="s">
        <v>197</v>
      </c>
      <c r="N127" s="140" t="s">
        <v>743</v>
      </c>
    </row>
    <row r="128" spans="2:14">
      <c r="B128" s="71">
        <v>5107859</v>
      </c>
      <c r="C128" t="s">
        <v>120</v>
      </c>
      <c r="D128" t="s">
        <v>224</v>
      </c>
      <c r="E128" s="55"/>
      <c r="F128" s="474">
        <v>0.55344269410682501</v>
      </c>
      <c r="G128" s="138" t="s">
        <v>225</v>
      </c>
      <c r="H128" s="474">
        <v>0.43573231344845542</v>
      </c>
      <c r="I128" s="138" t="s">
        <v>222</v>
      </c>
      <c r="J128" s="139">
        <v>0.51683061182156365</v>
      </c>
      <c r="K128" s="138" t="s">
        <v>197</v>
      </c>
      <c r="L128" s="139">
        <v>0.52626358738641466</v>
      </c>
      <c r="M128" s="138" t="s">
        <v>197</v>
      </c>
      <c r="N128" s="140" t="s">
        <v>740</v>
      </c>
    </row>
    <row r="129" spans="2:14">
      <c r="B129" s="71">
        <v>5107297</v>
      </c>
      <c r="C129" t="s">
        <v>121</v>
      </c>
      <c r="D129" t="s">
        <v>223</v>
      </c>
      <c r="E129" s="55"/>
      <c r="F129" s="474">
        <v>0.15853657138861554</v>
      </c>
      <c r="G129" s="138" t="s">
        <v>222</v>
      </c>
      <c r="H129" s="474">
        <v>0.42548542331953332</v>
      </c>
      <c r="I129" s="138" t="s">
        <v>222</v>
      </c>
      <c r="J129" s="139">
        <v>0.52264445794872849</v>
      </c>
      <c r="K129" s="138" t="s">
        <v>197</v>
      </c>
      <c r="L129" s="139">
        <v>0.98909310427226604</v>
      </c>
      <c r="M129" s="138" t="s">
        <v>225</v>
      </c>
      <c r="N129" s="140" t="s">
        <v>743</v>
      </c>
    </row>
    <row r="130" spans="2:14">
      <c r="B130" s="71">
        <v>5107305</v>
      </c>
      <c r="C130" t="s">
        <v>122</v>
      </c>
      <c r="D130" t="s">
        <v>226</v>
      </c>
      <c r="E130" s="55"/>
      <c r="F130" s="474">
        <v>0.44502171193022994</v>
      </c>
      <c r="G130" s="138" t="s">
        <v>222</v>
      </c>
      <c r="H130" s="474">
        <v>0.616516375059046</v>
      </c>
      <c r="I130" s="138" t="s">
        <v>197</v>
      </c>
      <c r="J130" s="139">
        <v>0.39675087105901385</v>
      </c>
      <c r="K130" s="138" t="s">
        <v>222</v>
      </c>
      <c r="L130" s="139">
        <v>0.45747226992849138</v>
      </c>
      <c r="M130" s="138" t="s">
        <v>222</v>
      </c>
      <c r="N130" s="140" t="s">
        <v>742</v>
      </c>
    </row>
    <row r="131" spans="2:14">
      <c r="B131" s="71">
        <v>5107354</v>
      </c>
      <c r="C131" t="s">
        <v>123</v>
      </c>
      <c r="D131" t="s">
        <v>224</v>
      </c>
      <c r="E131" s="55"/>
      <c r="F131" s="474">
        <v>0.55285827447313407</v>
      </c>
      <c r="G131" s="138" t="s">
        <v>225</v>
      </c>
      <c r="H131" s="474">
        <v>0.47064377878810604</v>
      </c>
      <c r="I131" s="138" t="s">
        <v>222</v>
      </c>
      <c r="J131" s="139">
        <v>0.36533453464704951</v>
      </c>
      <c r="K131" s="138" t="s">
        <v>222</v>
      </c>
      <c r="L131" s="139">
        <v>0.53241130258655711</v>
      </c>
      <c r="M131" s="138" t="s">
        <v>197</v>
      </c>
      <c r="N131" s="140" t="s">
        <v>739</v>
      </c>
    </row>
    <row r="132" spans="2:14">
      <c r="B132" s="71">
        <v>5107107</v>
      </c>
      <c r="C132" t="s">
        <v>124</v>
      </c>
      <c r="D132" t="s">
        <v>227</v>
      </c>
      <c r="E132" s="55"/>
      <c r="F132" s="474">
        <v>0.38492274555823436</v>
      </c>
      <c r="G132" s="138" t="s">
        <v>222</v>
      </c>
      <c r="H132" s="474">
        <v>0.63492154463238115</v>
      </c>
      <c r="I132" s="138" t="s">
        <v>197</v>
      </c>
      <c r="J132" s="139">
        <v>0.41938958022070938</v>
      </c>
      <c r="K132" s="138" t="s">
        <v>222</v>
      </c>
      <c r="L132" s="139">
        <v>0.48508148397201528</v>
      </c>
      <c r="M132" s="138" t="s">
        <v>197</v>
      </c>
      <c r="N132" s="140" t="s">
        <v>743</v>
      </c>
    </row>
    <row r="133" spans="2:14">
      <c r="B133" s="71">
        <v>5107404</v>
      </c>
      <c r="C133" t="s">
        <v>125</v>
      </c>
      <c r="D133" t="s">
        <v>223</v>
      </c>
      <c r="E133" s="55"/>
      <c r="F133" s="474">
        <v>0.19596369191457033</v>
      </c>
      <c r="G133" s="138" t="s">
        <v>222</v>
      </c>
      <c r="H133" s="474">
        <v>0.47730415905676754</v>
      </c>
      <c r="I133" s="138" t="s">
        <v>222</v>
      </c>
      <c r="J133" s="139">
        <v>0.45552153779698151</v>
      </c>
      <c r="K133" s="138" t="s">
        <v>197</v>
      </c>
      <c r="L133" s="139">
        <v>0.60331274829636583</v>
      </c>
      <c r="M133" s="138" t="s">
        <v>197</v>
      </c>
      <c r="N133" s="140" t="s">
        <v>743</v>
      </c>
    </row>
    <row r="134" spans="2:14">
      <c r="B134" s="71">
        <v>5107875</v>
      </c>
      <c r="C134" t="s">
        <v>126</v>
      </c>
      <c r="D134" t="s">
        <v>227</v>
      </c>
      <c r="E134" s="55"/>
      <c r="F134" s="474">
        <v>0.7321468259713374</v>
      </c>
      <c r="G134" s="138" t="s">
        <v>225</v>
      </c>
      <c r="H134" s="474">
        <v>0.75983568755826258</v>
      </c>
      <c r="I134" s="138" t="s">
        <v>225</v>
      </c>
      <c r="J134" s="139">
        <v>0.43740858843813768</v>
      </c>
      <c r="K134" s="138" t="s">
        <v>222</v>
      </c>
      <c r="L134" s="139">
        <v>0.43403096198030561</v>
      </c>
      <c r="M134" s="138" t="s">
        <v>222</v>
      </c>
      <c r="N134" s="140" t="s">
        <v>739</v>
      </c>
    </row>
    <row r="135" spans="2:14">
      <c r="B135" s="71">
        <v>5107883</v>
      </c>
      <c r="C135" t="s">
        <v>127</v>
      </c>
      <c r="D135" t="s">
        <v>224</v>
      </c>
      <c r="E135" s="55"/>
      <c r="F135" s="474">
        <v>0.34549402989578654</v>
      </c>
      <c r="G135" s="138" t="s">
        <v>222</v>
      </c>
      <c r="H135" s="474">
        <v>0.4536787477311745</v>
      </c>
      <c r="I135" s="138" t="s">
        <v>222</v>
      </c>
      <c r="J135" s="139">
        <v>0.70013067988583599</v>
      </c>
      <c r="K135" s="138" t="s">
        <v>225</v>
      </c>
      <c r="L135" s="139">
        <v>0.67537182582780808</v>
      </c>
      <c r="M135" s="138" t="s">
        <v>197</v>
      </c>
      <c r="N135" s="140" t="s">
        <v>743</v>
      </c>
    </row>
    <row r="136" spans="2:14">
      <c r="B136" s="71">
        <v>5107909</v>
      </c>
      <c r="C136" t="s">
        <v>128</v>
      </c>
      <c r="D136" t="s">
        <v>229</v>
      </c>
      <c r="E136" s="55"/>
      <c r="F136" s="474">
        <v>0.65833221429468325</v>
      </c>
      <c r="G136" s="138" t="s">
        <v>225</v>
      </c>
      <c r="H136" s="474">
        <v>0.74345276768848922</v>
      </c>
      <c r="I136" s="138" t="s">
        <v>225</v>
      </c>
      <c r="J136" s="139">
        <v>0.50606068935235893</v>
      </c>
      <c r="K136" s="138" t="s">
        <v>197</v>
      </c>
      <c r="L136" s="139">
        <v>0.358468028815914</v>
      </c>
      <c r="M136" s="138" t="s">
        <v>222</v>
      </c>
      <c r="N136" s="140" t="s">
        <v>740</v>
      </c>
    </row>
    <row r="137" spans="2:14">
      <c r="B137" s="71">
        <v>5107925</v>
      </c>
      <c r="C137" t="s">
        <v>129</v>
      </c>
      <c r="D137" t="s">
        <v>230</v>
      </c>
      <c r="E137" s="55"/>
      <c r="F137" s="474">
        <v>0.71661786075973399</v>
      </c>
      <c r="G137" s="138" t="s">
        <v>225</v>
      </c>
      <c r="H137" s="474">
        <v>0.78313439201389912</v>
      </c>
      <c r="I137" s="138" t="s">
        <v>225</v>
      </c>
      <c r="J137" s="139">
        <v>0.46508246719671692</v>
      </c>
      <c r="K137" s="138" t="s">
        <v>197</v>
      </c>
      <c r="L137" s="139">
        <v>0.34424675561249196</v>
      </c>
      <c r="M137" s="138" t="s">
        <v>222</v>
      </c>
      <c r="N137" s="140" t="s">
        <v>740</v>
      </c>
    </row>
    <row r="138" spans="2:14">
      <c r="B138" s="71">
        <v>5107941</v>
      </c>
      <c r="C138" t="s">
        <v>130</v>
      </c>
      <c r="D138" t="s">
        <v>311</v>
      </c>
      <c r="E138" s="55"/>
      <c r="F138" s="474">
        <v>0.53388216433218771</v>
      </c>
      <c r="G138" s="138" t="s">
        <v>225</v>
      </c>
      <c r="H138" s="474">
        <v>0.60344925330975996</v>
      </c>
      <c r="I138" s="138" t="s">
        <v>197</v>
      </c>
      <c r="J138" s="139">
        <v>0.44394703940939262</v>
      </c>
      <c r="K138" s="138" t="s">
        <v>222</v>
      </c>
      <c r="L138" s="139">
        <v>0.76822086156065583</v>
      </c>
      <c r="M138" s="138" t="s">
        <v>225</v>
      </c>
      <c r="N138" s="140" t="s">
        <v>740</v>
      </c>
    </row>
    <row r="139" spans="2:14">
      <c r="B139" s="71">
        <v>5107958</v>
      </c>
      <c r="C139" t="s">
        <v>131</v>
      </c>
      <c r="D139" t="s">
        <v>228</v>
      </c>
      <c r="E139" s="55"/>
      <c r="F139" s="474">
        <v>0.51082737188604477</v>
      </c>
      <c r="G139" s="138" t="s">
        <v>225</v>
      </c>
      <c r="H139" s="474">
        <v>0.66120960566387443</v>
      </c>
      <c r="I139" s="138" t="s">
        <v>225</v>
      </c>
      <c r="J139" s="139">
        <v>0.48807741201298743</v>
      </c>
      <c r="K139" s="138" t="s">
        <v>197</v>
      </c>
      <c r="L139" s="139">
        <v>0.41107946972337689</v>
      </c>
      <c r="M139" s="138" t="s">
        <v>222</v>
      </c>
      <c r="N139" s="142" t="s">
        <v>740</v>
      </c>
    </row>
    <row r="140" spans="2:14">
      <c r="B140" s="71">
        <v>5108006</v>
      </c>
      <c r="C140" t="s">
        <v>132</v>
      </c>
      <c r="D140" t="s">
        <v>230</v>
      </c>
      <c r="E140" s="55"/>
      <c r="F140" s="474">
        <v>0.56760063140904538</v>
      </c>
      <c r="G140" s="138" t="s">
        <v>225</v>
      </c>
      <c r="H140" s="474">
        <v>0.68829060301669998</v>
      </c>
      <c r="I140" s="138" t="s">
        <v>225</v>
      </c>
      <c r="J140" s="139">
        <v>0.39662535375728997</v>
      </c>
      <c r="K140" s="138" t="s">
        <v>222</v>
      </c>
      <c r="L140" s="139">
        <v>0.36276145681409044</v>
      </c>
      <c r="M140" s="138" t="s">
        <v>222</v>
      </c>
      <c r="N140" s="142" t="s">
        <v>739</v>
      </c>
    </row>
    <row r="141" spans="2:14">
      <c r="B141" s="71">
        <v>5108055</v>
      </c>
      <c r="C141" t="s">
        <v>133</v>
      </c>
      <c r="D141" t="s">
        <v>221</v>
      </c>
      <c r="E141" s="55"/>
      <c r="F141" s="474">
        <v>0.45582030111415667</v>
      </c>
      <c r="G141" s="138" t="s">
        <v>222</v>
      </c>
      <c r="H141" s="474">
        <v>0.71708522047881251</v>
      </c>
      <c r="I141" s="138" t="s">
        <v>225</v>
      </c>
      <c r="J141" s="139">
        <v>0.44028794397166932</v>
      </c>
      <c r="K141" s="138" t="s">
        <v>222</v>
      </c>
      <c r="L141" s="139">
        <v>0.56355991615858203</v>
      </c>
      <c r="M141" s="138" t="s">
        <v>197</v>
      </c>
      <c r="N141" s="140" t="s">
        <v>743</v>
      </c>
    </row>
    <row r="142" spans="2:14">
      <c r="B142" s="71">
        <v>5108105</v>
      </c>
      <c r="C142" t="s">
        <v>134</v>
      </c>
      <c r="D142" t="s">
        <v>223</v>
      </c>
      <c r="E142" s="55"/>
      <c r="F142" s="474">
        <v>0.34839506829695455</v>
      </c>
      <c r="G142" s="138" t="s">
        <v>222</v>
      </c>
      <c r="H142" s="474">
        <v>0.59230798432139498</v>
      </c>
      <c r="I142" s="138" t="s">
        <v>197</v>
      </c>
      <c r="J142" s="139">
        <v>0.51870906266776906</v>
      </c>
      <c r="K142" s="138" t="s">
        <v>197</v>
      </c>
      <c r="L142" s="139">
        <v>0.6692863300230083</v>
      </c>
      <c r="M142" s="138" t="s">
        <v>197</v>
      </c>
      <c r="N142" s="140" t="s">
        <v>744</v>
      </c>
    </row>
    <row r="143" spans="2:14">
      <c r="B143" s="71">
        <v>5108204</v>
      </c>
      <c r="C143" t="s">
        <v>135</v>
      </c>
      <c r="D143" t="s">
        <v>220</v>
      </c>
      <c r="E143" s="55"/>
      <c r="F143" s="474">
        <v>0.46897636656288416</v>
      </c>
      <c r="G143" s="138" t="s">
        <v>225</v>
      </c>
      <c r="H143" s="474">
        <v>0.70288949191112815</v>
      </c>
      <c r="I143" s="138" t="s">
        <v>225</v>
      </c>
      <c r="J143" s="139">
        <v>0.57430032260313535</v>
      </c>
      <c r="K143" s="138" t="s">
        <v>225</v>
      </c>
      <c r="L143" s="139">
        <v>0.60906967921009769</v>
      </c>
      <c r="M143" s="138" t="s">
        <v>197</v>
      </c>
      <c r="N143" s="140" t="s">
        <v>741</v>
      </c>
    </row>
    <row r="144" spans="2:14">
      <c r="B144" s="71">
        <v>5108303</v>
      </c>
      <c r="C144" t="s">
        <v>136</v>
      </c>
      <c r="D144" t="s">
        <v>229</v>
      </c>
      <c r="E144" s="55"/>
      <c r="F144" s="474">
        <v>0.49149086684052162</v>
      </c>
      <c r="G144" s="138" t="s">
        <v>225</v>
      </c>
      <c r="H144" s="474">
        <v>0.59061348550346171</v>
      </c>
      <c r="I144" s="138" t="s">
        <v>197</v>
      </c>
      <c r="J144" s="139">
        <v>0.56487610655632881</v>
      </c>
      <c r="K144" s="138" t="s">
        <v>225</v>
      </c>
      <c r="L144" s="139">
        <v>0.5356807440064113</v>
      </c>
      <c r="M144" s="138" t="s">
        <v>197</v>
      </c>
      <c r="N144" s="140" t="s">
        <v>741</v>
      </c>
    </row>
    <row r="145" spans="2:14">
      <c r="B145" s="71">
        <v>5108352</v>
      </c>
      <c r="C145" s="19" t="s">
        <v>137</v>
      </c>
      <c r="D145" s="19" t="s">
        <v>227</v>
      </c>
      <c r="E145" s="145"/>
      <c r="F145" s="474">
        <v>0.30590151580902336</v>
      </c>
      <c r="G145" s="138" t="s">
        <v>222</v>
      </c>
      <c r="H145" s="474">
        <v>0.67799269182888255</v>
      </c>
      <c r="I145" s="138" t="s">
        <v>225</v>
      </c>
      <c r="J145" s="139">
        <v>0.57990745476793548</v>
      </c>
      <c r="K145" s="138" t="s">
        <v>225</v>
      </c>
      <c r="L145" s="139">
        <v>0.63433176613936215</v>
      </c>
      <c r="M145" s="138" t="s">
        <v>197</v>
      </c>
      <c r="N145" s="140" t="s">
        <v>744</v>
      </c>
    </row>
    <row r="146" spans="2:14">
      <c r="B146" s="71">
        <v>5108402</v>
      </c>
      <c r="C146" t="s">
        <v>138</v>
      </c>
      <c r="D146" t="s">
        <v>219</v>
      </c>
      <c r="E146" s="55"/>
      <c r="F146" s="474">
        <v>0.53738925458104791</v>
      </c>
      <c r="G146" s="138" t="s">
        <v>225</v>
      </c>
      <c r="H146" s="474">
        <v>0.58829457453933143</v>
      </c>
      <c r="I146" s="138" t="s">
        <v>197</v>
      </c>
      <c r="J146" s="139">
        <v>0.36648579285625638</v>
      </c>
      <c r="K146" s="138" t="s">
        <v>222</v>
      </c>
      <c r="L146" s="139">
        <v>0.34596597900380072</v>
      </c>
      <c r="M146" s="138" t="s">
        <v>222</v>
      </c>
      <c r="N146" s="140" t="s">
        <v>739</v>
      </c>
    </row>
    <row r="147" spans="2:14">
      <c r="B147" s="71">
        <v>5108501</v>
      </c>
      <c r="C147" t="s">
        <v>139</v>
      </c>
      <c r="D147" t="s">
        <v>229</v>
      </c>
      <c r="E147" s="55"/>
      <c r="F147" s="474">
        <v>0.50273588937649893</v>
      </c>
      <c r="G147" s="138" t="s">
        <v>225</v>
      </c>
      <c r="H147" s="474">
        <v>0.56485704241553925</v>
      </c>
      <c r="I147" s="138" t="s">
        <v>197</v>
      </c>
      <c r="J147" s="139">
        <v>0.3993463460575718</v>
      </c>
      <c r="K147" s="138" t="s">
        <v>222</v>
      </c>
      <c r="L147" s="139">
        <v>0.56971847651039698</v>
      </c>
      <c r="M147" s="138" t="s">
        <v>197</v>
      </c>
      <c r="N147" s="140" t="s">
        <v>740</v>
      </c>
    </row>
    <row r="148" spans="2:14">
      <c r="B148" s="71">
        <v>5105507</v>
      </c>
      <c r="C148" t="s">
        <v>140</v>
      </c>
      <c r="D148" t="s">
        <v>227</v>
      </c>
      <c r="E148" s="55"/>
      <c r="F148" s="474">
        <v>0.39715725884536318</v>
      </c>
      <c r="G148" s="138" t="s">
        <v>222</v>
      </c>
      <c r="H148" s="474">
        <v>0.30042248102808045</v>
      </c>
      <c r="I148" s="138" t="s">
        <v>222</v>
      </c>
      <c r="J148" s="139">
        <v>0.41872343850150884</v>
      </c>
      <c r="K148" s="138" t="s">
        <v>222</v>
      </c>
      <c r="L148" s="139">
        <v>0.55060776853143956</v>
      </c>
      <c r="M148" s="138" t="s">
        <v>197</v>
      </c>
      <c r="N148" s="140" t="s">
        <v>742</v>
      </c>
    </row>
    <row r="149" spans="2:14">
      <c r="B149" s="62">
        <v>5108600</v>
      </c>
      <c r="C149" s="8" t="s">
        <v>141</v>
      </c>
      <c r="D149" s="8" t="s">
        <v>224</v>
      </c>
      <c r="E149" s="56"/>
      <c r="F149" s="475">
        <v>0.29884936047486432</v>
      </c>
      <c r="G149" s="143" t="s">
        <v>222</v>
      </c>
      <c r="H149" s="475">
        <v>0.4420432676058475</v>
      </c>
      <c r="I149" s="143" t="s">
        <v>222</v>
      </c>
      <c r="J149" s="579">
        <v>0.40333028688607053</v>
      </c>
      <c r="K149" s="143" t="s">
        <v>222</v>
      </c>
      <c r="L149" s="144">
        <v>0.5893959529895112</v>
      </c>
      <c r="M149" s="143" t="s">
        <v>197</v>
      </c>
      <c r="N149" s="694" t="s">
        <v>742</v>
      </c>
    </row>
  </sheetData>
  <autoFilter ref="C8:N149">
    <sortState ref="C5:M145">
      <sortCondition ref="C4:C145"/>
    </sortState>
  </autoFilter>
  <mergeCells count="5">
    <mergeCell ref="F7:G7"/>
    <mergeCell ref="H7:I7"/>
    <mergeCell ref="J7:K7"/>
    <mergeCell ref="L7:M7"/>
    <mergeCell ref="B1:E1"/>
  </mergeCells>
  <conditionalFormatting sqref="I9:M149">
    <cfRule type="containsText" dxfId="30" priority="16" operator="containsText" text="Alta">
      <formula>NOT(ISERROR(SEARCH("Alta",I9)))</formula>
    </cfRule>
    <cfRule type="containsText" dxfId="29" priority="17" operator="containsText" text="Média">
      <formula>NOT(ISERROR(SEARCH("Média",I9)))</formula>
    </cfRule>
    <cfRule type="containsText" dxfId="28" priority="18" operator="containsText" text="Baixa">
      <formula>NOT(ISERROR(SEARCH("Baixa",I9)))</formula>
    </cfRule>
  </conditionalFormatting>
  <conditionalFormatting sqref="G9:G149">
    <cfRule type="containsText" dxfId="21" priority="7" operator="containsText" text="Alta">
      <formula>NOT(ISERROR(SEARCH("Alta",G9)))</formula>
    </cfRule>
    <cfRule type="containsText" dxfId="20" priority="8" operator="containsText" text="Média">
      <formula>NOT(ISERROR(SEARCH("Média",G9)))</formula>
    </cfRule>
    <cfRule type="containsText" dxfId="19" priority="9" operator="containsText" text="Baixa">
      <formula>NOT(ISERROR(SEARCH("Baixa",G9)))</formula>
    </cfRule>
  </conditionalFormatting>
  <conditionalFormatting sqref="N9:N149">
    <cfRule type="containsText" dxfId="18" priority="1" operator="containsText" text="Vulnerável">
      <formula>NOT(ISERROR(SEARCH("Vulnerável",N9)))</formula>
    </cfRule>
    <cfRule type="containsText" dxfId="17" priority="2" operator="containsText" text="Em Transição">
      <formula>NOT(ISERROR(SEARCH("Em Transição",N9)))</formula>
    </cfRule>
    <cfRule type="containsText" dxfId="16" priority="3" operator="containsText" text="Equitativo">
      <formula>NOT(ISERROR(SEARCH("Equitativo",N9)))</formula>
    </cfRule>
    <cfRule type="containsText" dxfId="15" priority="4" operator="containsText" text="Desigual">
      <formula>NOT(ISERROR(SEARCH("Desigual",N9)))</formula>
    </cfRule>
    <cfRule type="containsText" dxfId="14" priority="5" operator="containsText" text="Em Ascensão">
      <formula>NOT(ISERROR(SEARCH("Em Ascensão",N9)))</formula>
    </cfRule>
    <cfRule type="containsText" dxfId="13" priority="6" operator="containsText" text="Dinâmico">
      <formula>NOT(ISERROR(SEARCH("Dinâmico",N9)))</formula>
    </cfRule>
  </conditionalFormatting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70C0"/>
  </sheetPr>
  <dimension ref="B1:L149"/>
  <sheetViews>
    <sheetView showGridLines="0" topLeftCell="A124" zoomScaleNormal="100" workbookViewId="0">
      <selection activeCell="R152" sqref="R152"/>
    </sheetView>
  </sheetViews>
  <sheetFormatPr defaultRowHeight="15"/>
  <cols>
    <col min="3" max="3" width="30" bestFit="1" customWidth="1"/>
    <col min="4" max="9" width="19.7109375" customWidth="1"/>
  </cols>
  <sheetData>
    <row r="1" spans="2:12">
      <c r="C1" s="631" t="s">
        <v>237</v>
      </c>
      <c r="D1" s="631"/>
      <c r="E1" s="631"/>
      <c r="F1" s="631"/>
      <c r="G1" s="631"/>
      <c r="H1" s="631"/>
      <c r="I1" s="631"/>
      <c r="J1" s="26"/>
      <c r="K1" s="26"/>
      <c r="L1" s="26"/>
    </row>
    <row r="2" spans="2:12">
      <c r="B2" s="65" t="s">
        <v>442</v>
      </c>
      <c r="C2" s="27"/>
      <c r="D2" s="28"/>
      <c r="E2" s="19"/>
      <c r="F2" s="19"/>
      <c r="G2" s="19"/>
      <c r="H2" s="19"/>
      <c r="I2" s="19"/>
      <c r="J2" s="19"/>
      <c r="K2" s="19"/>
      <c r="L2" s="19"/>
    </row>
    <row r="3" spans="2:12">
      <c r="B3" s="65" t="s">
        <v>540</v>
      </c>
      <c r="C3" s="27"/>
      <c r="D3" s="28"/>
      <c r="E3" s="19"/>
      <c r="F3" s="19"/>
      <c r="G3" s="19"/>
      <c r="H3" s="19"/>
      <c r="I3" s="19"/>
      <c r="J3" s="19"/>
      <c r="K3" s="19"/>
      <c r="L3" s="19"/>
    </row>
    <row r="4" spans="2:12">
      <c r="B4" s="105">
        <v>2021</v>
      </c>
      <c r="C4" s="27"/>
      <c r="D4" s="27"/>
      <c r="E4" s="19"/>
      <c r="F4" s="19"/>
      <c r="G4" s="19"/>
      <c r="H4" s="19"/>
      <c r="I4" s="19"/>
      <c r="J4" s="19"/>
      <c r="K4" s="19"/>
      <c r="L4" s="19"/>
    </row>
    <row r="5" spans="2:12" s="34" customFormat="1">
      <c r="B5" s="102" t="s">
        <v>302</v>
      </c>
      <c r="D5" s="104"/>
      <c r="E5" s="107"/>
      <c r="F5" s="107"/>
      <c r="G5" s="107"/>
      <c r="H5" s="107"/>
      <c r="I5" s="107"/>
      <c r="J5" s="107"/>
      <c r="K5" s="107"/>
      <c r="L5" s="107"/>
    </row>
    <row r="7" spans="2:12" ht="73.900000000000006" customHeight="1">
      <c r="B7" s="68" t="s">
        <v>231</v>
      </c>
      <c r="C7" s="18" t="s">
        <v>0</v>
      </c>
      <c r="D7" s="453" t="s">
        <v>541</v>
      </c>
      <c r="E7" s="453" t="s">
        <v>358</v>
      </c>
      <c r="F7" s="453" t="s">
        <v>359</v>
      </c>
      <c r="G7" s="453" t="s">
        <v>357</v>
      </c>
      <c r="H7" s="453" t="s">
        <v>542</v>
      </c>
      <c r="I7" s="453" t="s">
        <v>543</v>
      </c>
    </row>
    <row r="8" spans="2:12">
      <c r="B8" s="71">
        <v>5100102</v>
      </c>
      <c r="C8" s="2" t="s">
        <v>1</v>
      </c>
      <c r="D8" s="3">
        <f>'2 - V1i'!F9</f>
        <v>36740.812684121302</v>
      </c>
      <c r="E8" s="3">
        <f>'3 - V2i'!H9</f>
        <v>637.22445013979961</v>
      </c>
      <c r="F8" s="3">
        <f>'4 - V3i'!F9</f>
        <v>3353.1014185639578</v>
      </c>
      <c r="G8" s="12">
        <v>133.0382106244175</v>
      </c>
      <c r="H8" s="3">
        <f>'6 - V5i'!F9</f>
        <v>0.66741834620455831</v>
      </c>
      <c r="I8" s="3">
        <v>20.356172817769352</v>
      </c>
    </row>
    <row r="9" spans="2:12">
      <c r="B9" s="71">
        <v>5100201</v>
      </c>
      <c r="C9" s="2" t="s">
        <v>2</v>
      </c>
      <c r="D9" s="3">
        <f>'2 - V1i'!F10</f>
        <v>48187.44453165411</v>
      </c>
      <c r="E9" s="3">
        <f>'3 - V2i'!H10</f>
        <v>989.21377023976368</v>
      </c>
      <c r="F9" s="3">
        <f>'4 - V3i'!F10</f>
        <v>2567.3289669972178</v>
      </c>
      <c r="G9" s="12">
        <v>324.65286119252391</v>
      </c>
      <c r="H9" s="3">
        <f>'6 - V5i'!F10</f>
        <v>0.86954687207166681</v>
      </c>
      <c r="I9" s="3">
        <v>10.336555898371477</v>
      </c>
    </row>
    <row r="10" spans="2:12">
      <c r="B10" s="71">
        <v>5100250</v>
      </c>
      <c r="C10" s="2" t="s">
        <v>3</v>
      </c>
      <c r="D10" s="3">
        <f>'2 - V1i'!F11</f>
        <v>29706.465806544475</v>
      </c>
      <c r="E10" s="3">
        <f>'3 - V2i'!H11</f>
        <v>910.47062188146288</v>
      </c>
      <c r="F10" s="3">
        <f>'4 - V3i'!F11</f>
        <v>2292.3948221123087</v>
      </c>
      <c r="G10" s="12">
        <v>305.12352440063285</v>
      </c>
      <c r="H10" s="3">
        <f>'6 - V5i'!F11</f>
        <v>0.95017516553113901</v>
      </c>
      <c r="I10" s="3">
        <v>10.692356633084561</v>
      </c>
    </row>
    <row r="11" spans="2:12">
      <c r="B11" s="71">
        <v>5100300</v>
      </c>
      <c r="C11" s="2" t="s">
        <v>4</v>
      </c>
      <c r="D11" s="3">
        <f>'2 - V1i'!F12</f>
        <v>80500.98304352237</v>
      </c>
      <c r="E11" s="3">
        <f>'3 - V2i'!H12</f>
        <v>626.3831795609043</v>
      </c>
      <c r="F11" s="3">
        <f>'4 - V3i'!F12</f>
        <v>2526.2108084960878</v>
      </c>
      <c r="G11" s="12">
        <v>190.7344485101934</v>
      </c>
      <c r="H11" s="3">
        <f>'6 - V5i'!F12</f>
        <v>0.52544394846302123</v>
      </c>
      <c r="I11" s="3">
        <v>31.083648147057097</v>
      </c>
    </row>
    <row r="12" spans="2:12">
      <c r="B12" s="71">
        <v>5100359</v>
      </c>
      <c r="C12" s="2" t="s">
        <v>5</v>
      </c>
      <c r="D12" s="3">
        <f>'2 - V1i'!F13</f>
        <v>19338.768585730402</v>
      </c>
      <c r="E12" s="3">
        <f>'3 - V2i'!H13</f>
        <v>481.87162404840916</v>
      </c>
      <c r="F12" s="3">
        <f>'4 - V3i'!F13</f>
        <v>3085.5995419847327</v>
      </c>
      <c r="G12" s="12">
        <v>127.8547725941831</v>
      </c>
      <c r="H12" s="3">
        <f>'6 - V5i'!F13</f>
        <v>0.56750112803158481</v>
      </c>
      <c r="I12" s="3">
        <v>3.1417504299636922</v>
      </c>
    </row>
    <row r="13" spans="2:12">
      <c r="B13" s="71">
        <v>5100409</v>
      </c>
      <c r="C13" s="2" t="s">
        <v>6</v>
      </c>
      <c r="D13" s="3">
        <f>'2 - V1i'!F14</f>
        <v>64557.726190051129</v>
      </c>
      <c r="E13" s="3">
        <f>'3 - V2i'!H14</f>
        <v>1224.8825017928696</v>
      </c>
      <c r="F13" s="3">
        <f>'4 - V3i'!F14</f>
        <v>3140.3818826333631</v>
      </c>
      <c r="G13" s="12">
        <v>343.91968036061877</v>
      </c>
      <c r="H13" s="3">
        <f>'6 - V5i'!F14</f>
        <v>0.69349289945630122</v>
      </c>
      <c r="I13" s="3">
        <v>36.502966119640021</v>
      </c>
    </row>
    <row r="14" spans="2:12">
      <c r="B14" s="71">
        <v>5100508</v>
      </c>
      <c r="C14" s="2" t="s">
        <v>7</v>
      </c>
      <c r="D14" s="3">
        <f>'2 - V1i'!F15</f>
        <v>6491.0403711055496</v>
      </c>
      <c r="E14" s="3">
        <f>'3 - V2i'!H15</f>
        <v>159.98745502126619</v>
      </c>
      <c r="F14" s="3">
        <f>'4 - V3i'!F15</f>
        <v>2099.4059587021593</v>
      </c>
      <c r="G14" s="12">
        <v>36.964344128230287</v>
      </c>
      <c r="H14" s="3">
        <f>'6 - V5i'!F15</f>
        <v>0.36165616639337189</v>
      </c>
      <c r="I14" s="3">
        <v>4.1928283018867925</v>
      </c>
    </row>
    <row r="15" spans="2:12">
      <c r="B15" s="71">
        <v>5100607</v>
      </c>
      <c r="C15" s="2" t="s">
        <v>8</v>
      </c>
      <c r="D15" s="3">
        <f>'2 - V1i'!F16</f>
        <v>83341.10698414089</v>
      </c>
      <c r="E15" s="3">
        <f>'3 - V2i'!H16</f>
        <v>1106.2467719748204</v>
      </c>
      <c r="F15" s="3">
        <f>'4 - V3i'!F16</f>
        <v>3044.0711215604356</v>
      </c>
      <c r="G15" s="12">
        <v>334.6934017253439</v>
      </c>
      <c r="H15" s="3">
        <f>'6 - V5i'!F16</f>
        <v>0.55858959081748882</v>
      </c>
      <c r="I15" s="3">
        <v>13.918849499999999</v>
      </c>
    </row>
    <row r="16" spans="2:12">
      <c r="B16" s="71">
        <v>5100805</v>
      </c>
      <c r="C16" s="2" t="s">
        <v>9</v>
      </c>
      <c r="D16" s="3">
        <f>'2 - V1i'!F17</f>
        <v>19277.435032115809</v>
      </c>
      <c r="E16" s="3">
        <f>'3 - V2i'!H17</f>
        <v>430.63522191225081</v>
      </c>
      <c r="F16" s="3">
        <f>'4 - V3i'!F17</f>
        <v>2352.870961857388</v>
      </c>
      <c r="G16" s="12">
        <v>152.92924169414152</v>
      </c>
      <c r="H16" s="3">
        <f>'6 - V5i'!F17</f>
        <v>0.48647349247435528</v>
      </c>
      <c r="I16" s="3">
        <v>4.2030105421686743</v>
      </c>
    </row>
    <row r="17" spans="2:9">
      <c r="B17" s="71">
        <v>5101001</v>
      </c>
      <c r="C17" s="2" t="s">
        <v>10</v>
      </c>
      <c r="D17" s="3">
        <f>'2 - V1i'!F18</f>
        <v>58139.747300913834</v>
      </c>
      <c r="E17" s="3">
        <f>'3 - V2i'!H18</f>
        <v>836.26339903459768</v>
      </c>
      <c r="F17" s="3">
        <f>'4 - V3i'!F18</f>
        <v>2407.1042980295688</v>
      </c>
      <c r="G17" s="12">
        <v>326.62912308930009</v>
      </c>
      <c r="H17" s="3">
        <f>'6 - V5i'!F18</f>
        <v>0.7853707571801567</v>
      </c>
      <c r="I17" s="3">
        <v>5.4713983286908086</v>
      </c>
    </row>
    <row r="18" spans="2:9">
      <c r="B18" s="71">
        <v>5101209</v>
      </c>
      <c r="C18" s="2" t="s">
        <v>11</v>
      </c>
      <c r="D18" s="3">
        <f>'2 - V1i'!F19</f>
        <v>17995.999845984599</v>
      </c>
      <c r="E18" s="3">
        <f>'3 - V2i'!H19</f>
        <v>588.70727755644225</v>
      </c>
      <c r="F18" s="3">
        <f>'4 - V3i'!F19</f>
        <v>2165.7106349206401</v>
      </c>
      <c r="G18" s="12">
        <v>250.99601593625499</v>
      </c>
      <c r="H18" s="3">
        <f>'6 - V5i'!F19</f>
        <v>0.74591309130913086</v>
      </c>
      <c r="I18" s="3">
        <v>2.7783455497382197</v>
      </c>
    </row>
    <row r="19" spans="2:9">
      <c r="B19" s="71">
        <v>5101258</v>
      </c>
      <c r="C19" s="2" t="s">
        <v>12</v>
      </c>
      <c r="D19" s="3">
        <f>'2 - V1i'!F20</f>
        <v>34483.800716711557</v>
      </c>
      <c r="E19" s="3">
        <f>'3 - V2i'!H20</f>
        <v>868.94170698824507</v>
      </c>
      <c r="F19" s="3">
        <f>'4 - V3i'!F20</f>
        <v>2439.877126736128</v>
      </c>
      <c r="G19" s="12">
        <v>258.85701445584601</v>
      </c>
      <c r="H19" s="3">
        <f>'6 - V5i'!F20</f>
        <v>0.73760311511886634</v>
      </c>
      <c r="I19" s="3">
        <v>21.829693258644003</v>
      </c>
    </row>
    <row r="20" spans="2:9">
      <c r="B20" s="71">
        <v>5101308</v>
      </c>
      <c r="C20" s="2" t="s">
        <v>13</v>
      </c>
      <c r="D20" s="3">
        <f>'2 - V1i'!F21</f>
        <v>10379.007270986276</v>
      </c>
      <c r="E20" s="3">
        <f>'3 - V2i'!H21</f>
        <v>699.31329738474119</v>
      </c>
      <c r="F20" s="3">
        <f>'4 - V3i'!F21</f>
        <v>2315.6818661710113</v>
      </c>
      <c r="G20" s="12">
        <v>181.31571852251281</v>
      </c>
      <c r="H20" s="3">
        <f>'6 - V5i'!F21</f>
        <v>0.99008873284391952</v>
      </c>
      <c r="I20" s="3">
        <v>6.896118301731244</v>
      </c>
    </row>
    <row r="21" spans="2:9">
      <c r="B21" s="71">
        <v>5101407</v>
      </c>
      <c r="C21" s="2" t="s">
        <v>14</v>
      </c>
      <c r="D21" s="3">
        <f>'2 - V1i'!F22</f>
        <v>40986.66121688993</v>
      </c>
      <c r="E21" s="3">
        <f>'3 - V2i'!H22</f>
        <v>1295.2857009402367</v>
      </c>
      <c r="F21" s="3">
        <f>'4 - V3i'!F22</f>
        <v>3171.8990192032697</v>
      </c>
      <c r="G21" s="12">
        <v>382.2262663026994</v>
      </c>
      <c r="H21" s="3">
        <f>'6 - V5i'!F22</f>
        <v>0.8705118567650757</v>
      </c>
      <c r="I21" s="3">
        <v>11.560153283645057</v>
      </c>
    </row>
    <row r="22" spans="2:9">
      <c r="B22" s="71">
        <v>5101605</v>
      </c>
      <c r="C22" s="2" t="s">
        <v>15</v>
      </c>
      <c r="D22" s="3">
        <f>'2 - V1i'!F23</f>
        <v>4912.7905854255978</v>
      </c>
      <c r="E22" s="3">
        <f>'3 - V2i'!H23</f>
        <v>288.15866330583407</v>
      </c>
      <c r="F22" s="3">
        <f>'4 - V3i'!F23</f>
        <v>2516.3957224334408</v>
      </c>
      <c r="G22" s="12">
        <v>80.354414909868623</v>
      </c>
      <c r="H22" s="3">
        <f>'6 - V5i'!F23</f>
        <v>0.42422106552357625</v>
      </c>
      <c r="I22" s="3">
        <v>2.692706319702602</v>
      </c>
    </row>
    <row r="23" spans="2:9">
      <c r="B23" s="71">
        <v>5101704</v>
      </c>
      <c r="C23" s="2" t="s">
        <v>16</v>
      </c>
      <c r="D23" s="3">
        <f>'2 - V1i'!F24</f>
        <v>29434.918913360641</v>
      </c>
      <c r="E23" s="3">
        <f>'3 - V2i'!H24</f>
        <v>789.78560504327072</v>
      </c>
      <c r="F23" s="3">
        <f>'4 - V3i'!F24</f>
        <v>2575.4817861046058</v>
      </c>
      <c r="G23" s="12">
        <v>238.92121754700091</v>
      </c>
      <c r="H23" s="3">
        <f>'6 - V5i'!F24</f>
        <v>0.67287747601144721</v>
      </c>
      <c r="I23" s="3">
        <v>16.20679930729267</v>
      </c>
    </row>
    <row r="24" spans="2:9">
      <c r="B24" s="71">
        <v>5101803</v>
      </c>
      <c r="C24" s="2" t="s">
        <v>17</v>
      </c>
      <c r="D24" s="3">
        <f>'2 - V1i'!F25</f>
        <v>24642.418896956337</v>
      </c>
      <c r="E24" s="3">
        <f>'3 - V2i'!H25</f>
        <v>972.41736125208683</v>
      </c>
      <c r="F24" s="3">
        <f>'4 - V3i'!F25</f>
        <v>2342.1339391827878</v>
      </c>
      <c r="G24" s="12">
        <v>320.4295400105558</v>
      </c>
      <c r="H24" s="3">
        <f>'6 - V5i'!F25</f>
        <v>1.0302677222780461</v>
      </c>
      <c r="I24" s="3">
        <v>17.357931305061168</v>
      </c>
    </row>
    <row r="25" spans="2:9">
      <c r="B25" s="71">
        <v>5101852</v>
      </c>
      <c r="C25" s="2" t="s">
        <v>18</v>
      </c>
      <c r="D25" s="3">
        <f>'2 - V1i'!F26</f>
        <v>99898.936327964868</v>
      </c>
      <c r="E25" s="3">
        <f>'3 - V2i'!H26</f>
        <v>796.86917186282346</v>
      </c>
      <c r="F25" s="3">
        <f>'4 - V3i'!F26</f>
        <v>2892.8800960118242</v>
      </c>
      <c r="G25" s="12">
        <v>263.83476227591586</v>
      </c>
      <c r="H25" s="3">
        <f>'6 - V5i'!F26</f>
        <v>0.69123367496339683</v>
      </c>
      <c r="I25" s="3">
        <v>7.4515869237217096</v>
      </c>
    </row>
    <row r="26" spans="2:9">
      <c r="B26" s="71">
        <v>5101902</v>
      </c>
      <c r="C26" s="2" t="s">
        <v>19</v>
      </c>
      <c r="D26" s="3">
        <f>'2 - V1i'!F27</f>
        <v>71170.113502017397</v>
      </c>
      <c r="E26" s="3">
        <f>'3 - V2i'!H27</f>
        <v>877.74847976308001</v>
      </c>
      <c r="F26" s="3">
        <f>'4 - V3i'!F27</f>
        <v>2588.9393536452667</v>
      </c>
      <c r="G26" s="12">
        <v>302.40210595590656</v>
      </c>
      <c r="H26" s="3">
        <f>'6 - V5i'!F27</f>
        <v>0.49772213309999513</v>
      </c>
      <c r="I26" s="3">
        <v>8.0364712083118768</v>
      </c>
    </row>
    <row r="27" spans="2:9">
      <c r="B27" s="71">
        <v>5102504</v>
      </c>
      <c r="C27" s="2" t="s">
        <v>20</v>
      </c>
      <c r="D27" s="3">
        <f>'2 - V1i'!F28</f>
        <v>14472.859670858727</v>
      </c>
      <c r="E27" s="3">
        <f>'3 - V2i'!H28</f>
        <v>894.51881215962658</v>
      </c>
      <c r="F27" s="3">
        <f>'4 - V3i'!F28</f>
        <v>3427.1723767476283</v>
      </c>
      <c r="G27" s="12">
        <v>205.07016749660482</v>
      </c>
      <c r="H27" s="3">
        <f>'6 - V5i'!F28</f>
        <v>0.84093894418863224</v>
      </c>
      <c r="I27" s="3">
        <v>8.6396030544106832</v>
      </c>
    </row>
    <row r="28" spans="2:9">
      <c r="B28" s="71">
        <v>5102603</v>
      </c>
      <c r="C28" s="2" t="s">
        <v>21</v>
      </c>
      <c r="D28" s="3">
        <f>'2 - V1i'!F29</f>
        <v>16697.942609258458</v>
      </c>
      <c r="E28" s="3">
        <f>'3 - V2i'!H29</f>
        <v>566.94713743979912</v>
      </c>
      <c r="F28" s="3">
        <f>'4 - V3i'!F29</f>
        <v>2959.3766365689389</v>
      </c>
      <c r="G28" s="12">
        <v>136.20990058419596</v>
      </c>
      <c r="H28" s="3">
        <f>'6 - V5i'!F29</f>
        <v>0.34392264069530915</v>
      </c>
      <c r="I28" s="3">
        <v>3.367217781603542</v>
      </c>
    </row>
    <row r="29" spans="2:9">
      <c r="B29" s="71">
        <v>5102637</v>
      </c>
      <c r="C29" s="2" t="s">
        <v>22</v>
      </c>
      <c r="D29" s="3">
        <f>'2 - V1i'!F30</f>
        <v>130889.49644120595</v>
      </c>
      <c r="E29" s="3">
        <f>'3 - V2i'!H30</f>
        <v>1720.5474592725957</v>
      </c>
      <c r="F29" s="3">
        <f>'4 - V3i'!F30</f>
        <v>2848.2448364199327</v>
      </c>
      <c r="G29" s="12">
        <v>569.88930974883249</v>
      </c>
      <c r="H29" s="3">
        <f>'6 - V5i'!F30</f>
        <v>0.9007376818268007</v>
      </c>
      <c r="I29" s="3">
        <v>37.74330812668795</v>
      </c>
    </row>
    <row r="30" spans="2:9">
      <c r="B30" s="71">
        <v>5102678</v>
      </c>
      <c r="C30" s="2" t="s">
        <v>23</v>
      </c>
      <c r="D30" s="3">
        <f>'2 - V1i'!F31</f>
        <v>77713.441995094588</v>
      </c>
      <c r="E30" s="3">
        <f>'3 - V2i'!H31</f>
        <v>1107.2560336336276</v>
      </c>
      <c r="F30" s="3">
        <f>'4 - V3i'!F31</f>
        <v>2718.3310386879562</v>
      </c>
      <c r="G30" s="12">
        <v>357.05705705705702</v>
      </c>
      <c r="H30" s="3">
        <f>'6 - V5i'!F31</f>
        <v>0.70822605772943015</v>
      </c>
      <c r="I30" s="3">
        <v>25.524261324256155</v>
      </c>
    </row>
    <row r="31" spans="2:9">
      <c r="B31" s="71">
        <v>5102686</v>
      </c>
      <c r="C31" s="2" t="s">
        <v>24</v>
      </c>
      <c r="D31" s="3">
        <f>'2 - V1i'!F32</f>
        <v>304771.56010628014</v>
      </c>
      <c r="E31" s="3">
        <f>'3 - V2i'!H32</f>
        <v>2199.6005960769185</v>
      </c>
      <c r="F31" s="3">
        <f>'4 - V3i'!F32</f>
        <v>3051.7765753424383</v>
      </c>
      <c r="G31" s="12">
        <v>695.1056941534946</v>
      </c>
      <c r="H31" s="3">
        <f>'6 - V5i'!F32</f>
        <v>0.71834741200828156</v>
      </c>
      <c r="I31" s="3">
        <v>34.321304130460668</v>
      </c>
    </row>
    <row r="32" spans="2:9">
      <c r="B32" s="71">
        <v>5102694</v>
      </c>
      <c r="C32" s="2" t="s">
        <v>25</v>
      </c>
      <c r="D32" s="3">
        <f>'2 - V1i'!F33</f>
        <v>39240.784438548078</v>
      </c>
      <c r="E32" s="3">
        <f>'3 - V2i'!H33</f>
        <v>492.48387485647817</v>
      </c>
      <c r="F32" s="3">
        <f>'4 - V3i'!F33</f>
        <v>2541.8898384200538</v>
      </c>
      <c r="G32" s="12">
        <v>159.87370838117107</v>
      </c>
      <c r="H32" s="3">
        <f>'6 - V5i'!F33</f>
        <v>0.56060305667586507</v>
      </c>
      <c r="I32" s="3">
        <v>4.6626929933863703</v>
      </c>
    </row>
    <row r="33" spans="2:9">
      <c r="B33" s="71">
        <v>5102702</v>
      </c>
      <c r="C33" s="2" t="s">
        <v>26</v>
      </c>
      <c r="D33" s="3">
        <f>'2 - V1i'!F34</f>
        <v>82864.394753178596</v>
      </c>
      <c r="E33" s="3">
        <f>'3 - V2i'!H34</f>
        <v>1068.2438712175303</v>
      </c>
      <c r="F33" s="3">
        <f>'4 - V3i'!F34</f>
        <v>2821.5820634920451</v>
      </c>
      <c r="G33" s="12">
        <v>326.48320228734809</v>
      </c>
      <c r="H33" s="3">
        <f>'6 - V5i'!F34</f>
        <v>0.9056631374145967</v>
      </c>
      <c r="I33" s="3">
        <v>9.1184870377721463</v>
      </c>
    </row>
    <row r="34" spans="2:9">
      <c r="B34" s="71">
        <v>5102793</v>
      </c>
      <c r="C34" s="2" t="s">
        <v>27</v>
      </c>
      <c r="D34" s="3">
        <f>'2 - V1i'!F35</f>
        <v>28771.786253219736</v>
      </c>
      <c r="E34" s="3">
        <f>'3 - V2i'!H35</f>
        <v>521.96817778325601</v>
      </c>
      <c r="F34" s="3">
        <f>'4 - V3i'!F35</f>
        <v>2120.7488471177862</v>
      </c>
      <c r="G34" s="12">
        <v>147.57736407348045</v>
      </c>
      <c r="H34" s="3">
        <f>'6 - V5i'!F35</f>
        <v>0.43441579155934223</v>
      </c>
      <c r="I34" s="3">
        <v>4.3630442639826148</v>
      </c>
    </row>
    <row r="35" spans="2:9">
      <c r="B35" s="71">
        <v>5102850</v>
      </c>
      <c r="C35" s="2" t="s">
        <v>28</v>
      </c>
      <c r="D35" s="3">
        <f>'2 - V1i'!F36</f>
        <v>36116.872213618764</v>
      </c>
      <c r="E35" s="3">
        <f>'3 - V2i'!H36</f>
        <v>476.57852135493516</v>
      </c>
      <c r="F35" s="3">
        <f>'4 - V3i'!F36</f>
        <v>2404.9982698962053</v>
      </c>
      <c r="G35" s="12">
        <v>127.68777614138438</v>
      </c>
      <c r="H35" s="3">
        <f>'6 - V5i'!F36</f>
        <v>0.40668435436119332</v>
      </c>
      <c r="I35" s="3">
        <v>4.4959373415880668</v>
      </c>
    </row>
    <row r="36" spans="2:9">
      <c r="B36" s="71">
        <v>5103007</v>
      </c>
      <c r="C36" s="2" t="s">
        <v>29</v>
      </c>
      <c r="D36" s="3">
        <f>'2 - V1i'!F37</f>
        <v>17122.650142533636</v>
      </c>
      <c r="E36" s="3">
        <f>'3 - V2i'!H37</f>
        <v>627.10178977755311</v>
      </c>
      <c r="F36" s="3">
        <f>'4 - V3i'!F37</f>
        <v>2471.807109162392</v>
      </c>
      <c r="G36" s="12">
        <v>187.18514745004811</v>
      </c>
      <c r="H36" s="3">
        <f>'6 - V5i'!F37</f>
        <v>0.78227605346121398</v>
      </c>
      <c r="I36" s="3">
        <v>3.5695794673699068</v>
      </c>
    </row>
    <row r="37" spans="2:9">
      <c r="B37" s="71">
        <v>5103056</v>
      </c>
      <c r="C37" s="2" t="s">
        <v>30</v>
      </c>
      <c r="D37" s="3">
        <f>'2 - V1i'!F38</f>
        <v>71665.802887826227</v>
      </c>
      <c r="E37" s="3">
        <f>'3 - V2i'!H38</f>
        <v>664.06605593668064</v>
      </c>
      <c r="F37" s="3">
        <f>'4 - V3i'!F38</f>
        <v>2337.0502449567962</v>
      </c>
      <c r="G37" s="12">
        <v>219.73614775725594</v>
      </c>
      <c r="H37" s="3">
        <f>'6 - V5i'!F38</f>
        <v>0.61596377046522943</v>
      </c>
      <c r="I37" s="3">
        <v>6.6509342031846863</v>
      </c>
    </row>
    <row r="38" spans="2:9">
      <c r="B38" s="71">
        <v>5103106</v>
      </c>
      <c r="C38" s="2" t="s">
        <v>31</v>
      </c>
      <c r="D38" s="3">
        <f>'2 - V1i'!F39</f>
        <v>44835.148976557037</v>
      </c>
      <c r="E38" s="3">
        <f>'3 - V2i'!H39</f>
        <v>676.80483806119503</v>
      </c>
      <c r="F38" s="3">
        <f>'4 - V3i'!F39</f>
        <v>2517.3143834296434</v>
      </c>
      <c r="G38" s="12">
        <v>231.85168639714092</v>
      </c>
      <c r="H38" s="3">
        <f>'6 - V5i'!F39</f>
        <v>0.72073215535339397</v>
      </c>
      <c r="I38" s="3">
        <v>24.614861056198816</v>
      </c>
    </row>
    <row r="39" spans="2:9">
      <c r="B39" s="71">
        <v>5103205</v>
      </c>
      <c r="C39" s="2" t="s">
        <v>32</v>
      </c>
      <c r="D39" s="3">
        <f>'2 - V1i'!F40</f>
        <v>25252.838072072071</v>
      </c>
      <c r="E39" s="3">
        <f>'3 - V2i'!H40</f>
        <v>832.04577990857774</v>
      </c>
      <c r="F39" s="3">
        <f>'4 - V3i'!F40</f>
        <v>2317.9244745762858</v>
      </c>
      <c r="G39" s="12">
        <v>252.16486416174229</v>
      </c>
      <c r="H39" s="3">
        <f>'6 - V5i'!F40</f>
        <v>0.75152417663565196</v>
      </c>
      <c r="I39" s="3">
        <v>12.630275534441806</v>
      </c>
    </row>
    <row r="40" spans="2:9">
      <c r="B40" s="71">
        <v>5103254</v>
      </c>
      <c r="C40" s="2" t="s">
        <v>33</v>
      </c>
      <c r="D40" s="3">
        <f>'2 - V1i'!F41</f>
        <v>15027.531814091495</v>
      </c>
      <c r="E40" s="3">
        <f>'3 - V2i'!H41</f>
        <v>328.2711838995063</v>
      </c>
      <c r="F40" s="3">
        <f>'4 - V3i'!F41</f>
        <v>2103.5882573726481</v>
      </c>
      <c r="G40" s="12">
        <v>113.35854663334909</v>
      </c>
      <c r="H40" s="3">
        <f>'6 - V5i'!F41</f>
        <v>0.41059926551061604</v>
      </c>
      <c r="I40" s="3">
        <v>4.2802858388885427</v>
      </c>
    </row>
    <row r="41" spans="2:9">
      <c r="B41" s="71">
        <v>5103304</v>
      </c>
      <c r="C41" s="2" t="s">
        <v>34</v>
      </c>
      <c r="D41" s="3">
        <f>'2 - V1i'!F42</f>
        <v>39997.289449856464</v>
      </c>
      <c r="E41" s="3">
        <f>'3 - V2i'!H42</f>
        <v>779.55681809469365</v>
      </c>
      <c r="F41" s="3">
        <f>'4 - V3i'!F42</f>
        <v>2393.2325393700908</v>
      </c>
      <c r="G41" s="12">
        <v>259.66391923838734</v>
      </c>
      <c r="H41" s="3">
        <f>'6 - V5i'!F42</f>
        <v>0.48068784413384164</v>
      </c>
      <c r="I41" s="3">
        <v>5.1078539895311161</v>
      </c>
    </row>
    <row r="42" spans="2:9">
      <c r="B42" s="71">
        <v>5103353</v>
      </c>
      <c r="C42" s="2" t="s">
        <v>35</v>
      </c>
      <c r="D42" s="3">
        <f>'2 - V1i'!F43</f>
        <v>27452.896641102379</v>
      </c>
      <c r="E42" s="3">
        <f>'3 - V2i'!H43</f>
        <v>708.55510360512142</v>
      </c>
      <c r="F42" s="3">
        <f>'4 - V3i'!F43</f>
        <v>2426.0352661217075</v>
      </c>
      <c r="G42" s="12">
        <v>231.84804582210242</v>
      </c>
      <c r="H42" s="3">
        <f>'6 - V5i'!F43</f>
        <v>0.77257398054620274</v>
      </c>
      <c r="I42" s="3">
        <v>8.514826232587259</v>
      </c>
    </row>
    <row r="43" spans="2:9">
      <c r="B43" s="71">
        <v>5103361</v>
      </c>
      <c r="C43" s="2" t="s">
        <v>36</v>
      </c>
      <c r="D43" s="3">
        <f>'2 - V1i'!F44</f>
        <v>30158.244182080231</v>
      </c>
      <c r="E43" s="3">
        <f>'3 - V2i'!H44</f>
        <v>657.3224038155962</v>
      </c>
      <c r="F43" s="3">
        <f>'4 - V3i'!F44</f>
        <v>2699.4938752053367</v>
      </c>
      <c r="G43" s="12">
        <v>193.64069952305246</v>
      </c>
      <c r="H43" s="3">
        <f>'6 - V5i'!F44</f>
        <v>0.48615565697814078</v>
      </c>
      <c r="I43" s="3">
        <v>4.6968998073217723</v>
      </c>
    </row>
    <row r="44" spans="2:9">
      <c r="B44" s="71">
        <v>5103379</v>
      </c>
      <c r="C44" s="2" t="s">
        <v>37</v>
      </c>
      <c r="D44" s="3">
        <f>'2 - V1i'!F45</f>
        <v>14613.206598928416</v>
      </c>
      <c r="E44" s="3">
        <f>'3 - V2i'!H45</f>
        <v>281.7605245460673</v>
      </c>
      <c r="F44" s="3">
        <f>'4 - V3i'!F45</f>
        <v>2410.0938248848083</v>
      </c>
      <c r="G44" s="12">
        <v>87.558843308675179</v>
      </c>
      <c r="H44" s="3">
        <f>'6 - V5i'!F45</f>
        <v>0.23240763624076843</v>
      </c>
      <c r="I44" s="3">
        <v>2.8181908699397074</v>
      </c>
    </row>
    <row r="45" spans="2:9">
      <c r="B45" s="71">
        <v>5103403</v>
      </c>
      <c r="C45" s="2" t="s">
        <v>38</v>
      </c>
      <c r="D45" s="3">
        <f>'2 - V1i'!F46</f>
        <v>29142.813985478198</v>
      </c>
      <c r="E45" s="3">
        <f>'3 - V2i'!H46</f>
        <v>2355.9538531938865</v>
      </c>
      <c r="F45" s="3">
        <f>'4 - V3i'!F46</f>
        <v>4285.3663003237425</v>
      </c>
      <c r="G45" s="12">
        <v>508.23601096780749</v>
      </c>
      <c r="H45" s="3">
        <f>'6 - V5i'!F46</f>
        <v>1.3523046772522747</v>
      </c>
      <c r="I45" s="3">
        <v>26.00221836520522</v>
      </c>
    </row>
    <row r="46" spans="2:9">
      <c r="B46" s="71">
        <v>5103437</v>
      </c>
      <c r="C46" s="2" t="s">
        <v>39</v>
      </c>
      <c r="D46" s="3">
        <f>'2 - V1i'!F47</f>
        <v>12315.169043098538</v>
      </c>
      <c r="E46" s="3">
        <f>'3 - V2i'!H47</f>
        <v>389.46644530306446</v>
      </c>
      <c r="F46" s="3">
        <f>'4 - V3i'!F47</f>
        <v>2278.9686411889384</v>
      </c>
      <c r="G46" s="12">
        <v>113.74064235691863</v>
      </c>
      <c r="H46" s="3">
        <f>'6 - V5i'!F47</f>
        <v>0.60826143914942099</v>
      </c>
      <c r="I46" s="3">
        <v>3.3587073966427425</v>
      </c>
    </row>
    <row r="47" spans="2:9">
      <c r="B47" s="71">
        <v>5103452</v>
      </c>
      <c r="C47" s="2" t="s">
        <v>40</v>
      </c>
      <c r="D47" s="3">
        <f>'2 - V1i'!F48</f>
        <v>15241.857044462913</v>
      </c>
      <c r="E47" s="3">
        <f>'3 - V2i'!H48</f>
        <v>409.25106268903215</v>
      </c>
      <c r="F47" s="3">
        <f>'4 - V3i'!F48</f>
        <v>2792.6315760111856</v>
      </c>
      <c r="G47" s="12">
        <v>98.570250206213913</v>
      </c>
      <c r="H47" s="3">
        <f>'6 - V5i'!F48</f>
        <v>0.50573114481612291</v>
      </c>
      <c r="I47" s="3">
        <v>4.6869329529243942</v>
      </c>
    </row>
    <row r="48" spans="2:9">
      <c r="B48" s="71">
        <v>5103502</v>
      </c>
      <c r="C48" s="2" t="s">
        <v>41</v>
      </c>
      <c r="D48" s="3">
        <f>'2 - V1i'!F49</f>
        <v>115782.97353816504</v>
      </c>
      <c r="E48" s="3">
        <f>'3 - V2i'!H49</f>
        <v>1499.6616101843781</v>
      </c>
      <c r="F48" s="3">
        <f>'4 - V3i'!F49</f>
        <v>2711.5704746950237</v>
      </c>
      <c r="G48" s="12">
        <v>484.57711442786075</v>
      </c>
      <c r="H48" s="3">
        <f>'6 - V5i'!F49</f>
        <v>0.81031311908923853</v>
      </c>
      <c r="I48" s="3">
        <v>32.140645537170826</v>
      </c>
    </row>
    <row r="49" spans="2:9">
      <c r="B49" s="71">
        <v>5103601</v>
      </c>
      <c r="C49" s="2" t="s">
        <v>42</v>
      </c>
      <c r="D49" s="3">
        <f>'2 - V1i'!F50</f>
        <v>52175.224543093856</v>
      </c>
      <c r="E49" s="3">
        <f>'3 - V2i'!H50</f>
        <v>794.47579820210478</v>
      </c>
      <c r="F49" s="3">
        <f>'4 - V3i'!F50</f>
        <v>2496.0522425127683</v>
      </c>
      <c r="G49" s="12">
        <v>212.18226906385618</v>
      </c>
      <c r="H49" s="3">
        <f>'6 - V5i'!F50</f>
        <v>0.60433881538271295</v>
      </c>
      <c r="I49" s="3">
        <v>9.0272335995436386</v>
      </c>
    </row>
    <row r="50" spans="2:9">
      <c r="B50" s="71">
        <v>5103700</v>
      </c>
      <c r="C50" s="2" t="s">
        <v>43</v>
      </c>
      <c r="D50" s="3">
        <f>'2 - V1i'!F51</f>
        <v>52858.989562201117</v>
      </c>
      <c r="E50" s="3">
        <f>'3 - V2i'!H51</f>
        <v>655.81400268636378</v>
      </c>
      <c r="F50" s="3">
        <f>'4 - V3i'!F51</f>
        <v>2530.5434914689845</v>
      </c>
      <c r="G50" s="12">
        <v>230.54782692123189</v>
      </c>
      <c r="H50" s="3">
        <f>'6 - V5i'!F51</f>
        <v>0.45653660672189667</v>
      </c>
      <c r="I50" s="3">
        <v>13.941515610217598</v>
      </c>
    </row>
    <row r="51" spans="2:9">
      <c r="B51" s="71">
        <v>5103809</v>
      </c>
      <c r="C51" s="2" t="s">
        <v>44</v>
      </c>
      <c r="D51" s="3">
        <f>'2 - V1i'!F52</f>
        <v>34706.137071240104</v>
      </c>
      <c r="E51" s="3">
        <f>'3 - V2i'!H52</f>
        <v>719.83544646165251</v>
      </c>
      <c r="F51" s="3">
        <f>'4 - V3i'!F52</f>
        <v>2407.3164603481628</v>
      </c>
      <c r="G51" s="12">
        <v>191.55242682474992</v>
      </c>
      <c r="H51" s="3">
        <f>'6 - V5i'!F52</f>
        <v>0.59004426854294934</v>
      </c>
      <c r="I51" s="3">
        <v>4.2612274479568235</v>
      </c>
    </row>
    <row r="52" spans="2:9">
      <c r="B52" s="71">
        <v>5103858</v>
      </c>
      <c r="C52" s="2" t="s">
        <v>45</v>
      </c>
      <c r="D52" s="3">
        <f>'2 - V1i'!F53</f>
        <v>86422.210293188415</v>
      </c>
      <c r="E52" s="3">
        <f>'3 - V2i'!H53</f>
        <v>971.70665657283928</v>
      </c>
      <c r="F52" s="3">
        <f>'4 - V3i'!F53</f>
        <v>2623.0786712545901</v>
      </c>
      <c r="G52" s="12">
        <v>336.48022800142502</v>
      </c>
      <c r="H52" s="3">
        <f>'6 - V5i'!F53</f>
        <v>0.6169772526222671</v>
      </c>
      <c r="I52" s="3">
        <v>7.0028958893584328</v>
      </c>
    </row>
    <row r="53" spans="2:9">
      <c r="B53" s="71">
        <v>5103908</v>
      </c>
      <c r="C53" s="2" t="s">
        <v>46</v>
      </c>
      <c r="D53" s="3">
        <f>'2 - V1i'!F54</f>
        <v>48301.794308417739</v>
      </c>
      <c r="E53" s="3">
        <f>'3 - V2i'!H54</f>
        <v>564.58285504407445</v>
      </c>
      <c r="F53" s="3">
        <f>'4 - V3i'!F54</f>
        <v>2583.9978993710693</v>
      </c>
      <c r="G53" s="12">
        <v>194.66209598432908</v>
      </c>
      <c r="H53" s="3">
        <f>'6 - V5i'!F54</f>
        <v>0.4388517289556409</v>
      </c>
      <c r="I53" s="3">
        <v>5.5438096063811342</v>
      </c>
    </row>
    <row r="54" spans="2:9">
      <c r="B54" s="71">
        <v>5103957</v>
      </c>
      <c r="C54" s="2" t="s">
        <v>47</v>
      </c>
      <c r="D54" s="3">
        <f>'2 - V1i'!F55</f>
        <v>30613.247926421405</v>
      </c>
      <c r="E54" s="3">
        <f>'3 - V2i'!H55</f>
        <v>556.47031185029982</v>
      </c>
      <c r="F54" s="3">
        <f>'4 - V3i'!F55</f>
        <v>2299.5956379821096</v>
      </c>
      <c r="G54" s="12">
        <v>140.12474012474013</v>
      </c>
      <c r="H54" s="3">
        <f>'6 - V5i'!F55</f>
        <v>0.66835852842809362</v>
      </c>
      <c r="I54" s="3">
        <v>3.4620761365036348</v>
      </c>
    </row>
    <row r="55" spans="2:9">
      <c r="B55" s="71">
        <v>5104104</v>
      </c>
      <c r="C55" s="2" t="s">
        <v>48</v>
      </c>
      <c r="D55" s="3">
        <f>'2 - V1i'!F56</f>
        <v>17558.507697247456</v>
      </c>
      <c r="E55" s="3">
        <f>'3 - V2i'!H56</f>
        <v>566.75921493875535</v>
      </c>
      <c r="F55" s="3">
        <f>'4 - V3i'!F56</f>
        <v>2135.0223232323233</v>
      </c>
      <c r="G55" s="12">
        <v>185.21656253309328</v>
      </c>
      <c r="H55" s="3">
        <f>'6 - V5i'!F56</f>
        <v>0.63966920058179422</v>
      </c>
      <c r="I55" s="3">
        <v>6.2769114620338753</v>
      </c>
    </row>
    <row r="56" spans="2:9">
      <c r="B56" s="71">
        <v>5104203</v>
      </c>
      <c r="C56" s="2" t="s">
        <v>49</v>
      </c>
      <c r="D56" s="3">
        <f>'2 - V1i'!F57</f>
        <v>27967.123943456161</v>
      </c>
      <c r="E56" s="3">
        <f>'3 - V2i'!H57</f>
        <v>480.45242604006006</v>
      </c>
      <c r="F56" s="3">
        <f>'4 - V3i'!F57</f>
        <v>2344.9351910112246</v>
      </c>
      <c r="G56" s="12">
        <v>137.13405238828969</v>
      </c>
      <c r="H56" s="3">
        <f>'6 - V5i'!F57</f>
        <v>0.45767020330368491</v>
      </c>
      <c r="I56" s="3">
        <v>4.3102332364973028</v>
      </c>
    </row>
    <row r="57" spans="2:9">
      <c r="B57" s="71">
        <v>5104500</v>
      </c>
      <c r="C57" s="2" t="s">
        <v>50</v>
      </c>
      <c r="D57" s="3">
        <f>'2 - V1i'!F58</f>
        <v>37092.172441197436</v>
      </c>
      <c r="E57" s="3">
        <f>'3 - V2i'!H58</f>
        <v>553.35261695230895</v>
      </c>
      <c r="F57" s="3">
        <f>'4 - V3i'!F58</f>
        <v>2402.8844846797633</v>
      </c>
      <c r="G57" s="12">
        <v>166.2806855025475</v>
      </c>
      <c r="H57" s="3">
        <f>'6 - V5i'!F58</f>
        <v>0.51159978617248747</v>
      </c>
      <c r="I57" s="3">
        <v>3.760361827560796</v>
      </c>
    </row>
    <row r="58" spans="2:9">
      <c r="B58" s="71">
        <v>5104526</v>
      </c>
      <c r="C58" s="2" t="s">
        <v>51</v>
      </c>
      <c r="D58" s="3">
        <f>'2 - V1i'!F59</f>
        <v>168562.63461256417</v>
      </c>
      <c r="E58" s="3">
        <f>'3 - V2i'!H59</f>
        <v>1180.5992858296979</v>
      </c>
      <c r="F58" s="3">
        <f>'4 - V3i'!F59</f>
        <v>2962.2954725938716</v>
      </c>
      <c r="G58" s="12">
        <v>374.37388915818389</v>
      </c>
      <c r="H58" s="3">
        <f>'6 - V5i'!F59</f>
        <v>0.69262710828648255</v>
      </c>
      <c r="I58" s="3">
        <v>30.471205325566881</v>
      </c>
    </row>
    <row r="59" spans="2:9">
      <c r="B59" s="71">
        <v>5104542</v>
      </c>
      <c r="C59" s="2" t="s">
        <v>52</v>
      </c>
      <c r="D59" s="3">
        <f>'2 - V1i'!F60</f>
        <v>47682.304423897585</v>
      </c>
      <c r="E59" s="3">
        <f>'3 - V2i'!H60</f>
        <v>533.55090182222943</v>
      </c>
      <c r="F59" s="3">
        <f>'4 - V3i'!F60</f>
        <v>2268.6894263861855</v>
      </c>
      <c r="G59" s="12">
        <v>194.49609520267757</v>
      </c>
      <c r="H59" s="3">
        <f>'6 - V5i'!F60</f>
        <v>0.66918705547652924</v>
      </c>
      <c r="I59" s="3">
        <v>9.4280409508449612</v>
      </c>
    </row>
    <row r="60" spans="2:9">
      <c r="B60" s="71">
        <v>5104559</v>
      </c>
      <c r="C60" s="2" t="s">
        <v>53</v>
      </c>
      <c r="D60" s="3">
        <f>'2 - V1i'!F61</f>
        <v>79317.496481019683</v>
      </c>
      <c r="E60" s="3">
        <f>'3 - V2i'!H61</f>
        <v>1473.3080489535369</v>
      </c>
      <c r="F60" s="3">
        <f>'4 - V3i'!F61</f>
        <v>2492.083778409105</v>
      </c>
      <c r="G60" s="12">
        <v>499.46789641716919</v>
      </c>
      <c r="H60" s="3">
        <f>'6 - V5i'!F61</f>
        <v>0.97488833471875858</v>
      </c>
      <c r="I60" s="3">
        <v>15.256044272274487</v>
      </c>
    </row>
    <row r="61" spans="2:9">
      <c r="B61" s="71">
        <v>5104609</v>
      </c>
      <c r="C61" s="2" t="s">
        <v>54</v>
      </c>
      <c r="D61" s="3">
        <f>'2 - V1i'!F62</f>
        <v>133336.87776644569</v>
      </c>
      <c r="E61" s="3">
        <f>'3 - V2i'!H62</f>
        <v>1047.5678668767869</v>
      </c>
      <c r="F61" s="3">
        <f>'4 - V3i'!F62</f>
        <v>2927.1639269662637</v>
      </c>
      <c r="G61" s="12">
        <v>330.02688421247802</v>
      </c>
      <c r="H61" s="3">
        <f>'6 - V5i'!F62</f>
        <v>0.53762766809936624</v>
      </c>
      <c r="I61" s="3">
        <v>14.616406210958415</v>
      </c>
    </row>
    <row r="62" spans="2:9">
      <c r="B62" s="71">
        <v>5104807</v>
      </c>
      <c r="C62" s="2" t="s">
        <v>55</v>
      </c>
      <c r="D62" s="3">
        <f>'2 - V1i'!F63</f>
        <v>27051.03246678221</v>
      </c>
      <c r="E62" s="3">
        <f>'3 - V2i'!H63</f>
        <v>1084.4791155671351</v>
      </c>
      <c r="F62" s="3">
        <f>'4 - V3i'!F63</f>
        <v>2536.4122525086113</v>
      </c>
      <c r="G62" s="12">
        <v>310.64483111566017</v>
      </c>
      <c r="H62" s="3">
        <f>'6 - V5i'!F63</f>
        <v>0.9026389009243212</v>
      </c>
      <c r="I62" s="3">
        <v>14.832967991222629</v>
      </c>
    </row>
    <row r="63" spans="2:9">
      <c r="B63" s="71">
        <v>5104906</v>
      </c>
      <c r="C63" s="2" t="s">
        <v>56</v>
      </c>
      <c r="D63" s="3">
        <f>'2 - V1i'!F64</f>
        <v>6593.6316472684084</v>
      </c>
      <c r="E63" s="3">
        <f>'3 - V2i'!H64</f>
        <v>420.45205262348662</v>
      </c>
      <c r="F63" s="3">
        <f>'4 - V3i'!F64</f>
        <v>2064.3463242574753</v>
      </c>
      <c r="G63" s="12">
        <v>124.32681951069395</v>
      </c>
      <c r="H63" s="3">
        <f>'6 - V5i'!F64</f>
        <v>0.4905010688836105</v>
      </c>
      <c r="I63" s="3">
        <v>4.0108869711639654</v>
      </c>
    </row>
    <row r="64" spans="2:9">
      <c r="B64" s="71">
        <v>5105002</v>
      </c>
      <c r="C64" s="2" t="s">
        <v>57</v>
      </c>
      <c r="D64" s="3">
        <f>'2 - V1i'!F65</f>
        <v>37982.339160797419</v>
      </c>
      <c r="E64" s="3">
        <f>'3 - V2i'!H65</f>
        <v>704.21907410285996</v>
      </c>
      <c r="F64" s="3">
        <f>'4 - V3i'!F65</f>
        <v>2663.1532645035495</v>
      </c>
      <c r="G64" s="12">
        <v>157.99285381388844</v>
      </c>
      <c r="H64" s="3">
        <f>'6 - V5i'!F65</f>
        <v>0.64364044407305721</v>
      </c>
      <c r="I64" s="3">
        <v>3.7074873239436617</v>
      </c>
    </row>
    <row r="65" spans="2:9">
      <c r="B65" s="71">
        <v>5105101</v>
      </c>
      <c r="C65" s="2" t="s">
        <v>58</v>
      </c>
      <c r="D65" s="3">
        <f>'2 - V1i'!F66</f>
        <v>31050.276471722183</v>
      </c>
      <c r="E65" s="3">
        <f>'3 - V2i'!H66</f>
        <v>801.60996397668123</v>
      </c>
      <c r="F65" s="3">
        <f>'4 - V3i'!F66</f>
        <v>2274.4492878418764</v>
      </c>
      <c r="G65" s="12">
        <v>274.29717384038327</v>
      </c>
      <c r="H65" s="3">
        <f>'6 - V5i'!F66</f>
        <v>0.70921244507441539</v>
      </c>
      <c r="I65" s="3">
        <v>7.3286204489718925</v>
      </c>
    </row>
    <row r="66" spans="2:9">
      <c r="B66" s="71">
        <v>5105150</v>
      </c>
      <c r="C66" s="2" t="s">
        <v>59</v>
      </c>
      <c r="D66" s="3">
        <f>'2 - V1i'!F67</f>
        <v>25247.861791454237</v>
      </c>
      <c r="E66" s="3">
        <f>'3 - V2i'!H67</f>
        <v>852.15675036788241</v>
      </c>
      <c r="F66" s="3">
        <f>'4 - V3i'!F67</f>
        <v>2307.2397243163946</v>
      </c>
      <c r="G66" s="12">
        <v>278.24916246595069</v>
      </c>
      <c r="H66" s="3">
        <f>'6 - V5i'!F67</f>
        <v>0.82152672978878372</v>
      </c>
      <c r="I66" s="3">
        <v>6.1333085702427894</v>
      </c>
    </row>
    <row r="67" spans="2:9">
      <c r="B67" s="71">
        <v>5105176</v>
      </c>
      <c r="C67" s="2" t="s">
        <v>60</v>
      </c>
      <c r="D67" s="3">
        <f>'2 - V1i'!F68</f>
        <v>13103.991892213431</v>
      </c>
      <c r="E67" s="3">
        <f>'3 - V2i'!H68</f>
        <v>442.8253995098006</v>
      </c>
      <c r="F67" s="3">
        <f>'4 - V3i'!F68</f>
        <v>2223.9292537313213</v>
      </c>
      <c r="G67" s="12">
        <v>147.79411764705881</v>
      </c>
      <c r="H67" s="3">
        <f>'6 - V5i'!F68</f>
        <v>0.38002480518707987</v>
      </c>
      <c r="I67" s="3">
        <v>10.09312090324604</v>
      </c>
    </row>
    <row r="68" spans="2:9">
      <c r="B68" s="71">
        <v>5105200</v>
      </c>
      <c r="C68" s="2" t="s">
        <v>61</v>
      </c>
      <c r="D68" s="3">
        <f>'2 - V1i'!F69</f>
        <v>36822.161701726</v>
      </c>
      <c r="E68" s="3">
        <f>'3 - V2i'!H69</f>
        <v>651.93567287084147</v>
      </c>
      <c r="F68" s="3">
        <f>'4 - V3i'!F69</f>
        <v>2444.9016211061726</v>
      </c>
      <c r="G68" s="12">
        <v>177.43936830231246</v>
      </c>
      <c r="H68" s="3">
        <f>'6 - V5i'!F69</f>
        <v>0.62603290183387272</v>
      </c>
      <c r="I68" s="3">
        <v>5.2569004624532036</v>
      </c>
    </row>
    <row r="69" spans="2:9">
      <c r="B69" s="71">
        <v>5105234</v>
      </c>
      <c r="C69" s="2" t="s">
        <v>62</v>
      </c>
      <c r="D69" s="3">
        <f>'2 - V1i'!F70</f>
        <v>39951.76911143132</v>
      </c>
      <c r="E69" s="3">
        <f>'3 - V2i'!H70</f>
        <v>781.01036626915459</v>
      </c>
      <c r="F69" s="3">
        <f>'4 - V3i'!F70</f>
        <v>2405.5251269840874</v>
      </c>
      <c r="G69" s="12">
        <v>268.31345826235093</v>
      </c>
      <c r="H69" s="3">
        <f>'6 - V5i'!F70</f>
        <v>0.48559846301633042</v>
      </c>
      <c r="I69" s="3">
        <v>4.3412176691729325</v>
      </c>
    </row>
    <row r="70" spans="2:9">
      <c r="B70" s="71">
        <v>5105259</v>
      </c>
      <c r="C70" s="2" t="s">
        <v>63</v>
      </c>
      <c r="D70" s="3">
        <f>'2 - V1i'!F71</f>
        <v>73118.960346916225</v>
      </c>
      <c r="E70" s="3">
        <f>'3 - V2i'!H71</f>
        <v>1549.8591629028535</v>
      </c>
      <c r="F70" s="3">
        <f>'4 - V3i'!F71</f>
        <v>2701.3612968268321</v>
      </c>
      <c r="G70" s="12">
        <v>527.73099594273901</v>
      </c>
      <c r="H70" s="3">
        <f>'6 - V5i'!F71</f>
        <v>1.0725910780669146</v>
      </c>
      <c r="I70" s="3">
        <v>36.998355256470205</v>
      </c>
    </row>
    <row r="71" spans="2:9">
      <c r="B71" s="71">
        <v>5105309</v>
      </c>
      <c r="C71" s="2" t="s">
        <v>64</v>
      </c>
      <c r="D71" s="3">
        <f>'2 - V1i'!F72</f>
        <v>6174.5026866404714</v>
      </c>
      <c r="E71" s="3">
        <f>'3 - V2i'!H72</f>
        <v>367.72402891263675</v>
      </c>
      <c r="F71" s="3">
        <f>'4 - V3i'!F72</f>
        <v>1988.8308171206422</v>
      </c>
      <c r="G71" s="12">
        <v>161.53362664990573</v>
      </c>
      <c r="H71" s="3">
        <f>'6 - V5i'!F72</f>
        <v>0.69925834970530454</v>
      </c>
      <c r="I71" s="3">
        <v>2.206090117965577</v>
      </c>
    </row>
    <row r="72" spans="2:9">
      <c r="B72" s="71">
        <v>5105580</v>
      </c>
      <c r="C72" s="2" t="s">
        <v>65</v>
      </c>
      <c r="D72" s="3">
        <f>'2 - V1i'!F73</f>
        <v>47739.674794696744</v>
      </c>
      <c r="E72" s="3">
        <f>'3 - V2i'!H73</f>
        <v>777.78055562736017</v>
      </c>
      <c r="F72" s="3">
        <f>'4 - V3i'!F73</f>
        <v>2063.3265196714829</v>
      </c>
      <c r="G72" s="12">
        <v>298.87582374983845</v>
      </c>
      <c r="H72" s="3">
        <f>'6 - V5i'!F73</f>
        <v>0.76810190956762636</v>
      </c>
      <c r="I72" s="3">
        <v>6.8794758547761719</v>
      </c>
    </row>
    <row r="73" spans="2:9">
      <c r="B73" s="71">
        <v>5105606</v>
      </c>
      <c r="C73" s="2" t="s">
        <v>66</v>
      </c>
      <c r="D73" s="3">
        <f>'2 - V1i'!F74</f>
        <v>58714.151425045537</v>
      </c>
      <c r="E73" s="3">
        <f>'3 - V2i'!H74</f>
        <v>1015.0255924062366</v>
      </c>
      <c r="F73" s="3">
        <f>'4 - V3i'!F74</f>
        <v>2381.7283311772744</v>
      </c>
      <c r="G73" s="12">
        <v>353.61390667886548</v>
      </c>
      <c r="H73" s="3">
        <f>'6 - V5i'!F74</f>
        <v>0.86744696479990591</v>
      </c>
      <c r="I73" s="3">
        <v>11.805730225448988</v>
      </c>
    </row>
    <row r="74" spans="2:9">
      <c r="B74" s="71">
        <v>5105622</v>
      </c>
      <c r="C74" s="2" t="s">
        <v>67</v>
      </c>
      <c r="D74" s="3">
        <f>'2 - V1i'!F75</f>
        <v>21481.357679402878</v>
      </c>
      <c r="E74" s="3">
        <f>'3 - V2i'!H75</f>
        <v>894.61550657386374</v>
      </c>
      <c r="F74" s="3">
        <f>'4 - V3i'!F75</f>
        <v>2092.4177394518169</v>
      </c>
      <c r="G74" s="12">
        <v>295.43696829079659</v>
      </c>
      <c r="H74" s="3">
        <f>'6 - V5i'!F75</f>
        <v>0.85051576328416556</v>
      </c>
      <c r="I74" s="3">
        <v>9.509328215813138</v>
      </c>
    </row>
    <row r="75" spans="2:9">
      <c r="B75" s="71">
        <v>5105903</v>
      </c>
      <c r="C75" s="2" t="s">
        <v>68</v>
      </c>
      <c r="D75" s="3">
        <f>'2 - V1i'!F76</f>
        <v>72139.50144664754</v>
      </c>
      <c r="E75" s="3">
        <f>'3 - V2i'!H76</f>
        <v>843.63012071422588</v>
      </c>
      <c r="F75" s="3">
        <f>'4 - V3i'!F76</f>
        <v>2615.7946393827574</v>
      </c>
      <c r="G75" s="12">
        <v>249.89521334562832</v>
      </c>
      <c r="H75" s="3">
        <f>'6 - V5i'!F76</f>
        <v>0.84740620923558574</v>
      </c>
      <c r="I75" s="3">
        <v>95.566853969710863</v>
      </c>
    </row>
    <row r="76" spans="2:9">
      <c r="B76" s="71">
        <v>5106000</v>
      </c>
      <c r="C76" s="2" t="s">
        <v>69</v>
      </c>
      <c r="D76" s="3">
        <f>'2 - V1i'!F77</f>
        <v>40681.039909525432</v>
      </c>
      <c r="E76" s="3">
        <f>'3 - V2i'!H77</f>
        <v>600.49139381002567</v>
      </c>
      <c r="F76" s="3">
        <f>'4 - V3i'!F77</f>
        <v>2955.3596904441051</v>
      </c>
      <c r="G76" s="12">
        <v>158.59124866595516</v>
      </c>
      <c r="H76" s="3">
        <f>'6 - V5i'!F77</f>
        <v>0.73737931034482762</v>
      </c>
      <c r="I76" s="3">
        <v>8.2831071285274831</v>
      </c>
    </row>
    <row r="77" spans="2:9">
      <c r="B77" s="71">
        <v>5106109</v>
      </c>
      <c r="C77" s="2" t="s">
        <v>70</v>
      </c>
      <c r="D77" s="3">
        <f>'2 - V1i'!F78</f>
        <v>39608.816005499117</v>
      </c>
      <c r="E77" s="3">
        <f>'3 - V2i'!H78</f>
        <v>554.06022900028097</v>
      </c>
      <c r="F77" s="3">
        <f>'4 - V3i'!F78</f>
        <v>2429.8876896031743</v>
      </c>
      <c r="G77" s="12">
        <v>191.57124987972674</v>
      </c>
      <c r="H77" s="3">
        <f>'6 - V5i'!F78</f>
        <v>0.30665615214236613</v>
      </c>
      <c r="I77" s="3">
        <v>6.9003258331469466</v>
      </c>
    </row>
    <row r="78" spans="2:9">
      <c r="B78" s="71">
        <v>5106158</v>
      </c>
      <c r="C78" s="2" t="s">
        <v>71</v>
      </c>
      <c r="D78" s="3">
        <f>'2 - V1i'!F79</f>
        <v>21278.55144904062</v>
      </c>
      <c r="E78" s="3">
        <f>'3 - V2i'!H79</f>
        <v>407.77758565224144</v>
      </c>
      <c r="F78" s="3">
        <f>'4 - V3i'!F79</f>
        <v>2143.7410939289634</v>
      </c>
      <c r="G78" s="12">
        <v>140.42142512465819</v>
      </c>
      <c r="H78" s="3">
        <f>'6 - V5i'!F79</f>
        <v>0.39041782955394966</v>
      </c>
      <c r="I78" s="3">
        <v>3.6165794441909065</v>
      </c>
    </row>
    <row r="79" spans="2:9">
      <c r="B79" s="71">
        <v>5106208</v>
      </c>
      <c r="C79" s="2" t="s">
        <v>72</v>
      </c>
      <c r="D79" s="3">
        <f>'2 - V1i'!F80</f>
        <v>28992.034975382932</v>
      </c>
      <c r="E79" s="3">
        <f>'3 - V2i'!H80</f>
        <v>738.78548805460071</v>
      </c>
      <c r="F79" s="3">
        <f>'4 - V3i'!F80</f>
        <v>2406.1425585283946</v>
      </c>
      <c r="G79" s="12">
        <v>204.09556313993173</v>
      </c>
      <c r="H79" s="3">
        <f>'6 - V5i'!F80</f>
        <v>0.70788648796498899</v>
      </c>
      <c r="I79" s="3">
        <v>3.6035250347061547</v>
      </c>
    </row>
    <row r="80" spans="2:9">
      <c r="B80" s="71">
        <v>5106216</v>
      </c>
      <c r="C80" s="2" t="s">
        <v>73</v>
      </c>
      <c r="D80" s="3">
        <f>'2 - V1i'!F81</f>
        <v>55143.36099875738</v>
      </c>
      <c r="E80" s="3">
        <f>'3 - V2i'!H81</f>
        <v>712.89891021246945</v>
      </c>
      <c r="F80" s="3">
        <f>'4 - V3i'!F81</f>
        <v>2379.1341582799405</v>
      </c>
      <c r="G80" s="12">
        <v>214.04092822872809</v>
      </c>
      <c r="H80" s="3">
        <f>'6 - V5i'!F81</f>
        <v>0.56969625660142897</v>
      </c>
      <c r="I80" s="3">
        <v>6.3562900280898873</v>
      </c>
    </row>
    <row r="81" spans="2:9">
      <c r="B81" s="71">
        <v>5108808</v>
      </c>
      <c r="C81" s="2" t="s">
        <v>74</v>
      </c>
      <c r="D81" s="3">
        <f>'2 - V1i'!F82</f>
        <v>39687.817286135694</v>
      </c>
      <c r="E81" s="3">
        <f>'3 - V2i'!H82</f>
        <v>634.15870205670649</v>
      </c>
      <c r="F81" s="3">
        <f>'4 - V3i'!F82</f>
        <v>2362.9137209302826</v>
      </c>
      <c r="G81" s="12">
        <v>167.31517509727627</v>
      </c>
      <c r="H81" s="3">
        <f>'6 - V5i'!F82</f>
        <v>0.63294440662582252</v>
      </c>
      <c r="I81" s="3">
        <v>4.847187937533656</v>
      </c>
    </row>
    <row r="82" spans="2:9">
      <c r="B82" s="71">
        <v>5106182</v>
      </c>
      <c r="C82" s="2" t="s">
        <v>75</v>
      </c>
      <c r="D82" s="3">
        <f>'2 - V1i'!F83</f>
        <v>52666.003926541322</v>
      </c>
      <c r="E82" s="3">
        <f>'3 - V2i'!H83</f>
        <v>825.6286955661144</v>
      </c>
      <c r="F82" s="3">
        <f>'4 - V3i'!F83</f>
        <v>2711.9943459302399</v>
      </c>
      <c r="G82" s="12">
        <v>272.36737925574027</v>
      </c>
      <c r="H82" s="3">
        <f>'6 - V5i'!F83</f>
        <v>0.44884142253315845</v>
      </c>
      <c r="I82" s="3">
        <v>4.1600022509848058</v>
      </c>
    </row>
    <row r="83" spans="2:9">
      <c r="B83" s="71">
        <v>5108857</v>
      </c>
      <c r="C83" s="2" t="s">
        <v>76</v>
      </c>
      <c r="D83" s="3">
        <f>'2 - V1i'!F84</f>
        <v>138701.04259603843</v>
      </c>
      <c r="E83" s="3">
        <f>'3 - V2i'!H84</f>
        <v>2221.0928588660959</v>
      </c>
      <c r="F83" s="3">
        <f>'4 - V3i'!F84</f>
        <v>2405.292642463226</v>
      </c>
      <c r="G83" s="12">
        <v>874.94973864093288</v>
      </c>
      <c r="H83" s="3">
        <f>'6 - V5i'!F84</f>
        <v>0.57799609843937572</v>
      </c>
      <c r="I83" s="3">
        <v>54.426022501222896</v>
      </c>
    </row>
    <row r="84" spans="2:9">
      <c r="B84" s="71">
        <v>5108907</v>
      </c>
      <c r="C84" s="2" t="s">
        <v>77</v>
      </c>
      <c r="D84" s="3">
        <f>'2 - V1i'!F85</f>
        <v>81368.758233215543</v>
      </c>
      <c r="E84" s="3">
        <f>'3 - V2i'!H85</f>
        <v>739.53739453715946</v>
      </c>
      <c r="F84" s="3">
        <f>'4 - V3i'!F85</f>
        <v>2591.2184324942104</v>
      </c>
      <c r="G84" s="12">
        <v>265.25037936267069</v>
      </c>
      <c r="H84" s="3">
        <f>'6 - V5i'!F85</f>
        <v>0.43925806095406361</v>
      </c>
      <c r="I84" s="3">
        <v>16.350246378259566</v>
      </c>
    </row>
    <row r="85" spans="2:9">
      <c r="B85" s="71">
        <v>5108956</v>
      </c>
      <c r="C85" s="2" t="s">
        <v>78</v>
      </c>
      <c r="D85" s="3">
        <f>'2 - V1i'!F86</f>
        <v>32724.606731733336</v>
      </c>
      <c r="E85" s="3">
        <f>'3 - V2i'!H86</f>
        <v>755.84066342816516</v>
      </c>
      <c r="F85" s="3">
        <f>'4 - V3i'!F86</f>
        <v>2218.8017956499393</v>
      </c>
      <c r="G85" s="12">
        <v>274.39278278972932</v>
      </c>
      <c r="H85" s="3">
        <f>'6 - V5i'!F86</f>
        <v>0.59874229333333329</v>
      </c>
      <c r="I85" s="3">
        <v>7.8958736070828888</v>
      </c>
    </row>
    <row r="86" spans="2:9">
      <c r="B86" s="71">
        <v>5106224</v>
      </c>
      <c r="C86" s="2" t="s">
        <v>79</v>
      </c>
      <c r="D86" s="3">
        <f>'2 - V1i'!F87</f>
        <v>97180.669304881594</v>
      </c>
      <c r="E86" s="3">
        <f>'3 - V2i'!H87</f>
        <v>1398.0064617926394</v>
      </c>
      <c r="F86" s="3">
        <f>'4 - V3i'!F87</f>
        <v>2498.6712449392553</v>
      </c>
      <c r="G86" s="12">
        <v>516.9213823488916</v>
      </c>
      <c r="H86" s="3">
        <f>'6 - V5i'!F87</f>
        <v>0.91775272697109211</v>
      </c>
      <c r="I86" s="3">
        <v>50.882284691059716</v>
      </c>
    </row>
    <row r="87" spans="2:9">
      <c r="B87" s="71">
        <v>5106174</v>
      </c>
      <c r="C87" s="2" t="s">
        <v>80</v>
      </c>
      <c r="D87" s="3">
        <f>'2 - V1i'!F88</f>
        <v>25266.538868676802</v>
      </c>
      <c r="E87" s="3">
        <f>'3 - V2i'!H88</f>
        <v>498.06168652269912</v>
      </c>
      <c r="F87" s="3">
        <f>'4 - V3i'!F88</f>
        <v>2726.2638169642187</v>
      </c>
      <c r="G87" s="12">
        <v>166.79076693968727</v>
      </c>
      <c r="H87" s="3">
        <f>'6 - V5i'!F88</f>
        <v>0.3623707949165213</v>
      </c>
      <c r="I87" s="3">
        <v>3.1865566009104702</v>
      </c>
    </row>
    <row r="88" spans="2:9">
      <c r="B88" s="71">
        <v>5106232</v>
      </c>
      <c r="C88" s="2" t="s">
        <v>81</v>
      </c>
      <c r="D88" s="3">
        <f>'2 - V1i'!F89</f>
        <v>28136.62397070125</v>
      </c>
      <c r="E88" s="3">
        <f>'3 - V2i'!H89</f>
        <v>994.11118549511218</v>
      </c>
      <c r="F88" s="3">
        <f>'4 - V3i'!F89</f>
        <v>3007.6923667850574</v>
      </c>
      <c r="G88" s="12">
        <v>285.53315582604284</v>
      </c>
      <c r="H88" s="3">
        <f>'6 - V5i'!F89</f>
        <v>0.54815715658021136</v>
      </c>
      <c r="I88" s="3">
        <v>8.573530623476687</v>
      </c>
    </row>
    <row r="89" spans="2:9">
      <c r="B89" s="71">
        <v>5106190</v>
      </c>
      <c r="C89" s="2" t="s">
        <v>82</v>
      </c>
      <c r="D89" s="3">
        <f>'2 - V1i'!F90</f>
        <v>96537.087478029294</v>
      </c>
      <c r="E89" s="3">
        <f>'3 - V2i'!H90</f>
        <v>761.42922922251682</v>
      </c>
      <c r="F89" s="3">
        <f>'4 - V3i'!F90</f>
        <v>2341.0432616940457</v>
      </c>
      <c r="G89" s="12">
        <v>265.08042895442355</v>
      </c>
      <c r="H89" s="3">
        <f>'6 - V5i'!F90</f>
        <v>0.67101331557922772</v>
      </c>
      <c r="I89" s="3">
        <v>9.0885572553096683</v>
      </c>
    </row>
    <row r="90" spans="2:9">
      <c r="B90" s="71">
        <v>5106240</v>
      </c>
      <c r="C90" s="2" t="s">
        <v>83</v>
      </c>
      <c r="D90" s="3">
        <f>'2 - V1i'!F91</f>
        <v>143347.19247198207</v>
      </c>
      <c r="E90" s="3">
        <f>'3 - V2i'!H91</f>
        <v>1125.9905110037464</v>
      </c>
      <c r="F90" s="3">
        <f>'4 - V3i'!F91</f>
        <v>2790.6881357363841</v>
      </c>
      <c r="G90" s="12">
        <v>381.21309715512615</v>
      </c>
      <c r="H90" s="3">
        <f>'6 - V5i'!F91</f>
        <v>0.59958669548511045</v>
      </c>
      <c r="I90" s="3">
        <v>21.202547735073519</v>
      </c>
    </row>
    <row r="91" spans="2:9">
      <c r="B91" s="71">
        <v>5106257</v>
      </c>
      <c r="C91" s="2" t="s">
        <v>84</v>
      </c>
      <c r="D91" s="3">
        <f>'2 - V1i'!F92</f>
        <v>39760.598673427055</v>
      </c>
      <c r="E91" s="3">
        <f>'3 - V2i'!H92</f>
        <v>793.18835202116043</v>
      </c>
      <c r="F91" s="3">
        <f>'4 - V3i'!F92</f>
        <v>2767.3099299568967</v>
      </c>
      <c r="G91" s="12">
        <v>213.44373526536714</v>
      </c>
      <c r="H91" s="3">
        <f>'6 - V5i'!F92</f>
        <v>0.85342562802489053</v>
      </c>
      <c r="I91" s="3">
        <v>21.445931403052821</v>
      </c>
    </row>
    <row r="92" spans="2:9">
      <c r="B92" s="71">
        <v>5106273</v>
      </c>
      <c r="C92" s="2" t="s">
        <v>85</v>
      </c>
      <c r="D92" s="3">
        <f>'2 - V1i'!F93</f>
        <v>32299.110803637257</v>
      </c>
      <c r="E92" s="3">
        <f>'3 - V2i'!H93</f>
        <v>480.19530960215434</v>
      </c>
      <c r="F92" s="3">
        <f>'4 - V3i'!F93</f>
        <v>2137.8297461928987</v>
      </c>
      <c r="G92" s="12">
        <v>117.85821118755608</v>
      </c>
      <c r="H92" s="3">
        <f>'6 - V5i'!F93</f>
        <v>0.40588842467436714</v>
      </c>
      <c r="I92" s="3">
        <v>3.2110632376255066</v>
      </c>
    </row>
    <row r="93" spans="2:9">
      <c r="B93" s="71">
        <v>5106265</v>
      </c>
      <c r="C93" s="2" t="s">
        <v>86</v>
      </c>
      <c r="D93" s="3">
        <f>'2 - V1i'!F94</f>
        <v>50314.186540597169</v>
      </c>
      <c r="E93" s="3">
        <f>'3 - V2i'!H94</f>
        <v>446.4562626683396</v>
      </c>
      <c r="F93" s="3">
        <f>'4 - V3i'!F94</f>
        <v>2318.1447931655125</v>
      </c>
      <c r="G93" s="12">
        <v>154.38011939469664</v>
      </c>
      <c r="H93" s="3">
        <f>'6 - V5i'!F94</f>
        <v>0.30183446830801469</v>
      </c>
      <c r="I93" s="3">
        <v>3.9872462582934736</v>
      </c>
    </row>
    <row r="94" spans="2:9">
      <c r="B94" s="71">
        <v>5106315</v>
      </c>
      <c r="C94" s="2" t="s">
        <v>87</v>
      </c>
      <c r="D94" s="3">
        <f>'2 - V1i'!F95</f>
        <v>8492.6331022029608</v>
      </c>
      <c r="E94" s="3">
        <f>'3 - V2i'!H95</f>
        <v>318.92638379943395</v>
      </c>
      <c r="F94" s="3">
        <f>'4 - V3i'!F95</f>
        <v>2974.4068316832972</v>
      </c>
      <c r="G94" s="12">
        <v>97.396335583413688</v>
      </c>
      <c r="H94" s="3">
        <f>'6 - V5i'!F95</f>
        <v>0.51583062477428676</v>
      </c>
      <c r="I94" s="3">
        <v>2.2733889747552807</v>
      </c>
    </row>
    <row r="95" spans="2:9">
      <c r="B95" s="71">
        <v>5106281</v>
      </c>
      <c r="C95" s="2" t="s">
        <v>88</v>
      </c>
      <c r="D95" s="3">
        <f>'2 - V1i'!F96</f>
        <v>100930.68784577218</v>
      </c>
      <c r="E95" s="3">
        <f>'3 - V2i'!H96</f>
        <v>1535.3862323020398</v>
      </c>
      <c r="F95" s="3">
        <f>'4 - V3i'!F96</f>
        <v>2996.4408701134807</v>
      </c>
      <c r="G95" s="12">
        <v>415.83639223911905</v>
      </c>
      <c r="H95" s="3">
        <f>'6 - V5i'!F96</f>
        <v>0.80366136034732272</v>
      </c>
      <c r="I95" s="3">
        <v>11.533047765037709</v>
      </c>
    </row>
    <row r="96" spans="2:9">
      <c r="B96" s="71">
        <v>5106299</v>
      </c>
      <c r="C96" s="2" t="s">
        <v>89</v>
      </c>
      <c r="D96" s="3">
        <f>'2 - V1i'!F97</f>
        <v>30791.071733238863</v>
      </c>
      <c r="E96" s="3">
        <f>'3 - V2i'!H97</f>
        <v>776.7427430517489</v>
      </c>
      <c r="F96" s="3">
        <f>'4 - V3i'!F97</f>
        <v>2719.9772888425809</v>
      </c>
      <c r="G96" s="12">
        <v>210.69976930682193</v>
      </c>
      <c r="H96" s="3">
        <f>'6 - V5i'!F97</f>
        <v>0.53943698520945893</v>
      </c>
      <c r="I96" s="3">
        <v>3.9062083347125216</v>
      </c>
    </row>
    <row r="97" spans="2:9">
      <c r="B97" s="71">
        <v>5106307</v>
      </c>
      <c r="C97" s="2" t="s">
        <v>90</v>
      </c>
      <c r="D97" s="3">
        <f>'2 - V1i'!F98</f>
        <v>53249.050008602149</v>
      </c>
      <c r="E97" s="3">
        <f>'3 - V2i'!H98</f>
        <v>966.62722222222772</v>
      </c>
      <c r="F97" s="3">
        <f>'4 - V3i'!F98</f>
        <v>2545.3169991251266</v>
      </c>
      <c r="G97" s="12">
        <v>322.99084435401829</v>
      </c>
      <c r="H97" s="3">
        <f>'6 - V5i'!F98</f>
        <v>0.7461604731182796</v>
      </c>
      <c r="I97" s="3">
        <v>14.603671180022149</v>
      </c>
    </row>
    <row r="98" spans="2:9">
      <c r="B98" s="71">
        <v>5106372</v>
      </c>
      <c r="C98" s="2" t="s">
        <v>91</v>
      </c>
      <c r="D98" s="3">
        <f>'2 - V1i'!F99</f>
        <v>78924.029238046394</v>
      </c>
      <c r="E98" s="3">
        <f>'3 - V2i'!H99</f>
        <v>1112.9003340789307</v>
      </c>
      <c r="F98" s="3">
        <f>'4 - V3i'!F99</f>
        <v>2562.3733398475474</v>
      </c>
      <c r="G98" s="12">
        <v>369.21855833754239</v>
      </c>
      <c r="H98" s="3">
        <f>'6 - V5i'!F99</f>
        <v>0.77954995155867102</v>
      </c>
      <c r="I98" s="3">
        <v>29.436100453023442</v>
      </c>
    </row>
    <row r="99" spans="2:9">
      <c r="B99" s="71">
        <v>5106422</v>
      </c>
      <c r="C99" s="2" t="s">
        <v>92</v>
      </c>
      <c r="D99" s="3">
        <f>'2 - V1i'!F100</f>
        <v>15140.041739179156</v>
      </c>
      <c r="E99" s="3">
        <f>'3 - V2i'!H100</f>
        <v>508.83921047790739</v>
      </c>
      <c r="F99" s="3">
        <f>'4 - V3i'!F100</f>
        <v>2618.5321592340642</v>
      </c>
      <c r="G99" s="12">
        <v>146.02111769250578</v>
      </c>
      <c r="H99" s="3">
        <f>'6 - V5i'!F100</f>
        <v>0.63685681467992716</v>
      </c>
      <c r="I99" s="3">
        <v>4.6392075072574661</v>
      </c>
    </row>
    <row r="100" spans="2:9">
      <c r="B100" s="71">
        <v>5106455</v>
      </c>
      <c r="C100" s="2" t="s">
        <v>93</v>
      </c>
      <c r="D100" s="3">
        <f>'2 - V1i'!F101</f>
        <v>51638.779362912406</v>
      </c>
      <c r="E100" s="3">
        <f>'3 - V2i'!H101</f>
        <v>729.12417431194183</v>
      </c>
      <c r="F100" s="3">
        <f>'4 - V3i'!F101</f>
        <v>2642.2211275416448</v>
      </c>
      <c r="G100" s="12">
        <v>275.73904179408765</v>
      </c>
      <c r="H100" s="3">
        <f>'6 - V5i'!F101</f>
        <v>0.63461964353431932</v>
      </c>
      <c r="I100" s="3">
        <v>6.9894682080924859</v>
      </c>
    </row>
    <row r="101" spans="2:9">
      <c r="B101" s="71">
        <v>5106505</v>
      </c>
      <c r="C101" s="2" t="s">
        <v>94</v>
      </c>
      <c r="D101" s="3">
        <f>'2 - V1i'!F102</f>
        <v>14287.760514586953</v>
      </c>
      <c r="E101" s="3">
        <f>'3 - V2i'!H102</f>
        <v>608.08212331724553</v>
      </c>
      <c r="F101" s="3">
        <f>'4 - V3i'!F102</f>
        <v>2512.2937600950354</v>
      </c>
      <c r="G101" s="12">
        <v>165.23411436869577</v>
      </c>
      <c r="H101" s="3">
        <f>'6 - V5i'!F102</f>
        <v>0.74934586353561372</v>
      </c>
      <c r="I101" s="3">
        <v>19.024854673416474</v>
      </c>
    </row>
    <row r="102" spans="2:9">
      <c r="B102" s="71">
        <v>5106653</v>
      </c>
      <c r="C102" s="2" t="s">
        <v>95</v>
      </c>
      <c r="D102" s="3">
        <f>'2 - V1i'!F103</f>
        <v>11636.580897877222</v>
      </c>
      <c r="E102" s="3">
        <f>'3 - V2i'!H103</f>
        <v>295.80014781833836</v>
      </c>
      <c r="F102" s="3">
        <f>'4 - V3i'!F103</f>
        <v>2062.8603494623253</v>
      </c>
      <c r="G102" s="12">
        <v>132.50222617987535</v>
      </c>
      <c r="H102" s="3">
        <f>'6 - V5i'!F103</f>
        <v>0.81497375215146306</v>
      </c>
      <c r="I102" s="3">
        <v>3.8034622862889704</v>
      </c>
    </row>
    <row r="103" spans="2:9">
      <c r="B103" s="71">
        <v>5106703</v>
      </c>
      <c r="C103" s="2" t="s">
        <v>96</v>
      </c>
      <c r="D103" s="3">
        <f>'2 - V1i'!F104</f>
        <v>8776.1203409836071</v>
      </c>
      <c r="E103" s="3">
        <f>'3 - V2i'!H104</f>
        <v>516.64148412695477</v>
      </c>
      <c r="F103" s="3">
        <f>'4 - V3i'!F104</f>
        <v>2061.9163133638849</v>
      </c>
      <c r="G103" s="12">
        <v>172.22222222222223</v>
      </c>
      <c r="H103" s="3">
        <f>'6 - V5i'!F104</f>
        <v>0.90247868852459012</v>
      </c>
      <c r="I103" s="3">
        <v>3.1461995661605204</v>
      </c>
    </row>
    <row r="104" spans="2:9">
      <c r="B104" s="71">
        <v>5106752</v>
      </c>
      <c r="C104" s="2" t="s">
        <v>97</v>
      </c>
      <c r="D104" s="3">
        <f>'2 - V1i'!F105</f>
        <v>43390.163918880819</v>
      </c>
      <c r="E104" s="3">
        <f>'3 - V2i'!H105</f>
        <v>995.88828971028965</v>
      </c>
      <c r="F104" s="3">
        <f>'4 - V3i'!F105</f>
        <v>2376.8187838871418</v>
      </c>
      <c r="G104" s="12">
        <v>335.8641358641359</v>
      </c>
      <c r="H104" s="3">
        <f>'6 - V5i'!F105</f>
        <v>0.94066294328163969</v>
      </c>
      <c r="I104" s="3">
        <v>24.975304701989167</v>
      </c>
    </row>
    <row r="105" spans="2:9">
      <c r="B105" s="71">
        <v>5106778</v>
      </c>
      <c r="C105" s="2" t="s">
        <v>98</v>
      </c>
      <c r="D105" s="3">
        <f>'2 - V1i'!F106</f>
        <v>24453.933389368824</v>
      </c>
      <c r="E105" s="3">
        <f>'3 - V2i'!H106</f>
        <v>553.17538978495247</v>
      </c>
      <c r="F105" s="3">
        <f>'4 - V3i'!F106</f>
        <v>2904.9588567186788</v>
      </c>
      <c r="G105" s="12">
        <v>139.26799007444168</v>
      </c>
      <c r="H105" s="3">
        <f>'6 - V5i'!F106</f>
        <v>0.54911627363997195</v>
      </c>
      <c r="I105" s="3">
        <v>6.9203118008784772</v>
      </c>
    </row>
    <row r="106" spans="2:9">
      <c r="B106" s="71">
        <v>5106802</v>
      </c>
      <c r="C106" s="2" t="s">
        <v>99</v>
      </c>
      <c r="D106" s="3">
        <f>'2 - V1i'!F107</f>
        <v>158496.70724738023</v>
      </c>
      <c r="E106" s="3">
        <f>'3 - V2i'!H107</f>
        <v>1569.0620157630713</v>
      </c>
      <c r="F106" s="3">
        <f>'4 - V3i'!F107</f>
        <v>2714.5144881516494</v>
      </c>
      <c r="G106" s="12">
        <v>503.94076904705042</v>
      </c>
      <c r="H106" s="3">
        <f>'6 - V5i'!F107</f>
        <v>0.85218562874251491</v>
      </c>
      <c r="I106" s="3">
        <v>13.830202361832782</v>
      </c>
    </row>
    <row r="107" spans="2:9">
      <c r="B107" s="71">
        <v>5106828</v>
      </c>
      <c r="C107" s="2" t="s">
        <v>100</v>
      </c>
      <c r="D107" s="3">
        <f>'2 - V1i'!F108</f>
        <v>41565.755180683307</v>
      </c>
      <c r="E107" s="3">
        <f>'3 - V2i'!H108</f>
        <v>566.31971611525933</v>
      </c>
      <c r="F107" s="3">
        <f>'4 - V3i'!F108</f>
        <v>2586.5295947630798</v>
      </c>
      <c r="G107" s="12">
        <v>171.1846318036286</v>
      </c>
      <c r="H107" s="3">
        <f>'6 - V5i'!F108</f>
        <v>0.43703235873850194</v>
      </c>
      <c r="I107" s="3">
        <v>7.4750594656928699</v>
      </c>
    </row>
    <row r="108" spans="2:9">
      <c r="B108" s="71">
        <v>5106851</v>
      </c>
      <c r="C108" s="2" t="s">
        <v>101</v>
      </c>
      <c r="D108" s="3">
        <f>'2 - V1i'!F109</f>
        <v>35508.55813528991</v>
      </c>
      <c r="E108" s="3">
        <f>'3 - V2i'!H109</f>
        <v>768.76812929850064</v>
      </c>
      <c r="F108" s="3">
        <f>'4 - V3i'!F109</f>
        <v>2536.2244827586815</v>
      </c>
      <c r="G108" s="12">
        <v>226.04309949564419</v>
      </c>
      <c r="H108" s="3">
        <f>'6 - V5i'!F109</f>
        <v>0.56724337866857555</v>
      </c>
      <c r="I108" s="3">
        <v>2.816948012867075</v>
      </c>
    </row>
    <row r="109" spans="2:9">
      <c r="B109" s="71">
        <v>5107008</v>
      </c>
      <c r="C109" s="2" t="s">
        <v>102</v>
      </c>
      <c r="D109" s="3">
        <f>'2 - V1i'!F110</f>
        <v>52157.795566014058</v>
      </c>
      <c r="E109" s="3">
        <f>'3 - V2i'!H110</f>
        <v>844.5852218239753</v>
      </c>
      <c r="F109" s="3">
        <f>'4 - V3i'!F110</f>
        <v>2360.7126136363668</v>
      </c>
      <c r="G109" s="12">
        <v>252.32974910394267</v>
      </c>
      <c r="H109" s="3">
        <f>'6 - V5i'!F110</f>
        <v>0.66046071787148597</v>
      </c>
      <c r="I109" s="3">
        <v>7.2162772457359452</v>
      </c>
    </row>
    <row r="110" spans="2:9">
      <c r="B110" s="71">
        <v>5107040</v>
      </c>
      <c r="C110" s="2" t="s">
        <v>103</v>
      </c>
      <c r="D110" s="3">
        <f>'2 - V1i'!F111</f>
        <v>74747.646481307544</v>
      </c>
      <c r="E110" s="3">
        <f>'3 - V2i'!H111</f>
        <v>1469.8137385895407</v>
      </c>
      <c r="F110" s="3">
        <f>'4 - V3i'!F111</f>
        <v>2603.5922055648716</v>
      </c>
      <c r="G110" s="12">
        <v>505.17004604572259</v>
      </c>
      <c r="H110" s="3">
        <f>'6 - V5i'!F111</f>
        <v>1.1648999937378672</v>
      </c>
      <c r="I110" s="3">
        <v>31.210683279001888</v>
      </c>
    </row>
    <row r="111" spans="2:9">
      <c r="B111" s="71">
        <v>5107065</v>
      </c>
      <c r="C111" s="2" t="s">
        <v>104</v>
      </c>
      <c r="D111" s="3">
        <f>'2 - V1i'!F112</f>
        <v>161966.8185619493</v>
      </c>
      <c r="E111" s="3">
        <f>'3 - V2i'!H112</f>
        <v>1496.5171163202122</v>
      </c>
      <c r="F111" s="3">
        <f>'4 - V3i'!F112</f>
        <v>2875.9726552299985</v>
      </c>
      <c r="G111" s="12">
        <v>485.55211558307531</v>
      </c>
      <c r="H111" s="3">
        <f>'6 - V5i'!F112</f>
        <v>1.1869586642010224</v>
      </c>
      <c r="I111" s="3">
        <v>16.075664371944526</v>
      </c>
    </row>
    <row r="112" spans="2:9">
      <c r="B112" s="71">
        <v>5107156</v>
      </c>
      <c r="C112" s="2" t="s">
        <v>105</v>
      </c>
      <c r="D112" s="3">
        <f>'2 - V1i'!F113</f>
        <v>9096.5790922294836</v>
      </c>
      <c r="E112" s="3">
        <f>'3 - V2i'!H113</f>
        <v>488.29194736842635</v>
      </c>
      <c r="F112" s="3">
        <f>'4 - V3i'!F113</f>
        <v>2345.0405992509777</v>
      </c>
      <c r="G112" s="12">
        <v>127.75119617224881</v>
      </c>
      <c r="H112" s="3">
        <f>'6 - V5i'!F113</f>
        <v>0.42560820624546114</v>
      </c>
      <c r="I112" s="3">
        <v>2.3910964332892997</v>
      </c>
    </row>
    <row r="113" spans="2:9">
      <c r="B113" s="71">
        <v>5107180</v>
      </c>
      <c r="C113" s="2" t="s">
        <v>106</v>
      </c>
      <c r="D113" s="3">
        <f>'2 - V1i'!F114</f>
        <v>39116.821929186604</v>
      </c>
      <c r="E113" s="3">
        <f>'3 - V2i'!H114</f>
        <v>662.17182064516135</v>
      </c>
      <c r="F113" s="3">
        <f>'4 - V3i'!F114</f>
        <v>2381.1337616387336</v>
      </c>
      <c r="G113" s="12">
        <v>207.87096774193549</v>
      </c>
      <c r="H113" s="3">
        <f>'6 - V5i'!F114</f>
        <v>0.63439521531100485</v>
      </c>
      <c r="I113" s="3">
        <v>5.2475592393954171</v>
      </c>
    </row>
    <row r="114" spans="2:9">
      <c r="B114" s="71">
        <v>5107198</v>
      </c>
      <c r="C114" s="2" t="s">
        <v>107</v>
      </c>
      <c r="D114" s="3">
        <f>'2 - V1i'!F115</f>
        <v>37593.4372201722</v>
      </c>
      <c r="E114" s="3">
        <f>'3 - V2i'!H115</f>
        <v>431.41266632014867</v>
      </c>
      <c r="F114" s="3">
        <f>'4 - V3i'!F115</f>
        <v>2541.2976298700196</v>
      </c>
      <c r="G114" s="12">
        <v>160.0831600831601</v>
      </c>
      <c r="H114" s="3">
        <f>'6 - V5i'!F115</f>
        <v>0.75039114391143913</v>
      </c>
      <c r="I114" s="3">
        <v>6.1302842639593909</v>
      </c>
    </row>
    <row r="115" spans="2:9">
      <c r="B115" s="71">
        <v>5107206</v>
      </c>
      <c r="C115" s="2" t="s">
        <v>108</v>
      </c>
      <c r="D115" s="3">
        <f>'2 - V1i'!F116</f>
        <v>13296.072677287739</v>
      </c>
      <c r="E115" s="3">
        <f>'3 - V2i'!H116</f>
        <v>623.86048972766355</v>
      </c>
      <c r="F115" s="3">
        <f>'4 - V3i'!F116</f>
        <v>2347.0784210526317</v>
      </c>
      <c r="G115" s="12">
        <v>140.70711896798855</v>
      </c>
      <c r="H115" s="3">
        <f>'6 - V5i'!F116</f>
        <v>0.79984534680396346</v>
      </c>
      <c r="I115" s="3">
        <v>4.9770677120456162</v>
      </c>
    </row>
    <row r="116" spans="2:9">
      <c r="B116" s="71">
        <v>5107578</v>
      </c>
      <c r="C116" s="2" t="s">
        <v>109</v>
      </c>
      <c r="D116" s="3">
        <f>'2 - V1i'!F117</f>
        <v>44435.205259277463</v>
      </c>
      <c r="E116" s="3">
        <f>'3 - V2i'!H117</f>
        <v>782.35011311417111</v>
      </c>
      <c r="F116" s="3">
        <f>'4 - V3i'!F117</f>
        <v>2093.086772151888</v>
      </c>
      <c r="G116" s="12">
        <v>335.10074231177094</v>
      </c>
      <c r="H116" s="3">
        <f>'6 - V5i'!F117</f>
        <v>0.26668493487343331</v>
      </c>
      <c r="I116" s="3">
        <v>2.8136587287990404</v>
      </c>
    </row>
    <row r="117" spans="2:9">
      <c r="B117" s="71">
        <v>5107602</v>
      </c>
      <c r="C117" s="2" t="s">
        <v>110</v>
      </c>
      <c r="D117" s="3">
        <f>'2 - V1i'!F118</f>
        <v>54562.298422706612</v>
      </c>
      <c r="E117" s="3">
        <f>'3 - V2i'!H118</f>
        <v>1086.108591867343</v>
      </c>
      <c r="F117" s="3">
        <f>'4 - V3i'!F118</f>
        <v>2569.5531593638575</v>
      </c>
      <c r="G117" s="12">
        <v>356.33982289465621</v>
      </c>
      <c r="H117" s="3">
        <f>'6 - V5i'!F118</f>
        <v>1.0683148118006953</v>
      </c>
      <c r="I117" s="3">
        <v>42.851089968118721</v>
      </c>
    </row>
    <row r="118" spans="2:9">
      <c r="B118" s="71">
        <v>5107701</v>
      </c>
      <c r="C118" s="2" t="s">
        <v>111</v>
      </c>
      <c r="D118" s="3">
        <f>'2 - V1i'!F119</f>
        <v>23044.061978939935</v>
      </c>
      <c r="E118" s="3">
        <f>'3 - V2i'!H119</f>
        <v>496.09712704736467</v>
      </c>
      <c r="F118" s="3">
        <f>'4 - V3i'!F119</f>
        <v>2469.1327267605525</v>
      </c>
      <c r="G118" s="12">
        <v>130.9576508779696</v>
      </c>
      <c r="H118" s="3">
        <f>'6 - V5i'!F119</f>
        <v>0.52579434084357901</v>
      </c>
      <c r="I118" s="3">
        <v>14.149845869487088</v>
      </c>
    </row>
    <row r="119" spans="2:9">
      <c r="B119" s="71">
        <v>5107750</v>
      </c>
      <c r="C119" s="2" t="s">
        <v>112</v>
      </c>
      <c r="D119" s="3">
        <f>'2 - V1i'!F120</f>
        <v>39052.446649101053</v>
      </c>
      <c r="E119" s="3">
        <f>'3 - V2i'!H120</f>
        <v>679.02951853266723</v>
      </c>
      <c r="F119" s="3">
        <f>'4 - V3i'!F120</f>
        <v>1907.5109760589135</v>
      </c>
      <c r="G119" s="12">
        <v>207.48949178448606</v>
      </c>
      <c r="H119" s="3">
        <f>'6 - V5i'!F120</f>
        <v>0.62165313081215123</v>
      </c>
      <c r="I119" s="3">
        <v>2.8105776699029126</v>
      </c>
    </row>
    <row r="120" spans="2:9">
      <c r="B120" s="71">
        <v>5107248</v>
      </c>
      <c r="C120" s="2" t="s">
        <v>113</v>
      </c>
      <c r="D120" s="3">
        <f>'2 - V1i'!F121</f>
        <v>170089.45109565216</v>
      </c>
      <c r="E120" s="3">
        <f>'3 - V2i'!H121</f>
        <v>1066.6188133606797</v>
      </c>
      <c r="F120" s="3">
        <f>'4 - V3i'!F121</f>
        <v>2459.8359759036143</v>
      </c>
      <c r="G120" s="12">
        <v>364.78171696454729</v>
      </c>
      <c r="H120" s="3">
        <f>'6 - V5i'!F121</f>
        <v>0.8146210869565218</v>
      </c>
      <c r="I120" s="3">
        <v>17.030447692560355</v>
      </c>
    </row>
    <row r="121" spans="2:9">
      <c r="B121" s="71">
        <v>5107743</v>
      </c>
      <c r="C121" s="2" t="s">
        <v>114</v>
      </c>
      <c r="D121" s="3">
        <f>'2 - V1i'!F122</f>
        <v>51880.217074074069</v>
      </c>
      <c r="E121" s="3">
        <f>'3 - V2i'!H122</f>
        <v>890.23794952681908</v>
      </c>
      <c r="F121" s="3">
        <f>'4 - V3i'!F122</f>
        <v>2489.7992071197573</v>
      </c>
      <c r="G121" s="12">
        <v>324.92113564668767</v>
      </c>
      <c r="H121" s="3">
        <f>'6 - V5i'!F122</f>
        <v>0.58618555555555552</v>
      </c>
      <c r="I121" s="3">
        <v>5.7204905467552374</v>
      </c>
    </row>
    <row r="122" spans="2:9">
      <c r="B122" s="71">
        <v>5107768</v>
      </c>
      <c r="C122" s="2" t="s">
        <v>115</v>
      </c>
      <c r="D122" s="3">
        <f>'2 - V1i'!F123</f>
        <v>260040.46290116603</v>
      </c>
      <c r="E122" s="3">
        <f>'3 - V2i'!H123</f>
        <v>1657.7649592893931</v>
      </c>
      <c r="F122" s="3">
        <f>'4 - V3i'!F123</f>
        <v>2876.194159468399</v>
      </c>
      <c r="G122" s="12">
        <v>556.99481865284974</v>
      </c>
      <c r="H122" s="3">
        <f>'6 - V5i'!F123</f>
        <v>0.48883620210993894</v>
      </c>
      <c r="I122" s="3">
        <v>35.218814606741574</v>
      </c>
    </row>
    <row r="123" spans="2:9">
      <c r="B123" s="71">
        <v>5107776</v>
      </c>
      <c r="C123" s="2" t="s">
        <v>116</v>
      </c>
      <c r="D123" s="3">
        <f>'2 - V1i'!F124</f>
        <v>20280.509151749153</v>
      </c>
      <c r="E123" s="3">
        <f>'3 - V2i'!H124</f>
        <v>408.34308085650366</v>
      </c>
      <c r="F123" s="3">
        <f>'4 - V3i'!F124</f>
        <v>2522.2054646840147</v>
      </c>
      <c r="G123" s="12">
        <v>128.9549376797699</v>
      </c>
      <c r="H123" s="3">
        <f>'6 - V5i'!F124</f>
        <v>0.2824566514566515</v>
      </c>
      <c r="I123" s="3">
        <v>3.582494153378891</v>
      </c>
    </row>
    <row r="124" spans="2:9">
      <c r="B124" s="71">
        <v>5107263</v>
      </c>
      <c r="C124" s="2" t="s">
        <v>117</v>
      </c>
      <c r="D124" s="3">
        <f>'2 - V1i'!F125</f>
        <v>81850.822326169407</v>
      </c>
      <c r="E124" s="3">
        <f>'3 - V2i'!H125</f>
        <v>585.53712499998824</v>
      </c>
      <c r="F124" s="3">
        <f>'4 - V3i'!F125</f>
        <v>2718.3097759673524</v>
      </c>
      <c r="G124" s="12">
        <v>191.796875</v>
      </c>
      <c r="H124" s="3">
        <f>'6 - V5i'!F125</f>
        <v>0.42711504424778762</v>
      </c>
      <c r="I124" s="3">
        <v>4.246399900584068</v>
      </c>
    </row>
    <row r="125" spans="2:9">
      <c r="B125" s="71">
        <v>5107792</v>
      </c>
      <c r="C125" s="2" t="s">
        <v>118</v>
      </c>
      <c r="D125" s="3">
        <f>'2 - V1i'!F126</f>
        <v>126577.56363802894</v>
      </c>
      <c r="E125" s="3">
        <f>'3 - V2i'!H126</f>
        <v>1137.4154509118187</v>
      </c>
      <c r="F125" s="3">
        <f>'4 - V3i'!F126</f>
        <v>2880.7627838357985</v>
      </c>
      <c r="G125" s="12">
        <v>389.45790657007245</v>
      </c>
      <c r="H125" s="3">
        <f>'6 - V5i'!F126</f>
        <v>0.33770983696647738</v>
      </c>
      <c r="I125" s="3">
        <v>27.515605778191986</v>
      </c>
    </row>
    <row r="126" spans="2:9">
      <c r="B126" s="71">
        <v>5107800</v>
      </c>
      <c r="C126" s="2" t="s">
        <v>119</v>
      </c>
      <c r="D126" s="3">
        <f>'2 - V1i'!F127</f>
        <v>30962.672931696536</v>
      </c>
      <c r="E126" s="3">
        <f>'3 - V2i'!H127</f>
        <v>370.84257352940881</v>
      </c>
      <c r="F126" s="3">
        <f>'4 - V3i'!F127</f>
        <v>1983.5245506256883</v>
      </c>
      <c r="G126" s="12">
        <v>131.90276110444177</v>
      </c>
      <c r="H126" s="3">
        <f>'6 - V5i'!F127</f>
        <v>0.68190702815918081</v>
      </c>
      <c r="I126" s="3">
        <v>3.6946185884586979</v>
      </c>
    </row>
    <row r="127" spans="2:9">
      <c r="B127" s="71">
        <v>5107859</v>
      </c>
      <c r="C127" s="2" t="s">
        <v>120</v>
      </c>
      <c r="D127" s="3">
        <f>'2 - V1i'!F128</f>
        <v>116012.79918468242</v>
      </c>
      <c r="E127" s="3">
        <f>'3 - V2i'!H128</f>
        <v>1108.3845375161623</v>
      </c>
      <c r="F127" s="3">
        <f>'4 - V3i'!F128</f>
        <v>3166.3870215310685</v>
      </c>
      <c r="G127" s="12">
        <v>270.37516170763257</v>
      </c>
      <c r="H127" s="3">
        <f>'6 - V5i'!F128</f>
        <v>0.57873152337858225</v>
      </c>
      <c r="I127" s="3">
        <v>8.3073646578140963</v>
      </c>
    </row>
    <row r="128" spans="2:9">
      <c r="B128" s="71">
        <v>5107297</v>
      </c>
      <c r="C128" s="2" t="s">
        <v>121</v>
      </c>
      <c r="D128" s="3">
        <f>'2 - V1i'!F129</f>
        <v>12858.054371038517</v>
      </c>
      <c r="E128" s="3">
        <f>'3 - V2i'!H129</f>
        <v>224.43983842538483</v>
      </c>
      <c r="F128" s="3">
        <f>'4 - V3i'!F129</f>
        <v>2215.302834890997</v>
      </c>
      <c r="G128" s="12">
        <v>94.300822561692129</v>
      </c>
      <c r="H128" s="3">
        <f>'6 - V5i'!F129</f>
        <v>0.30110360799609948</v>
      </c>
      <c r="I128" s="3">
        <v>3.0446932185145319</v>
      </c>
    </row>
    <row r="129" spans="2:9">
      <c r="B129" s="71">
        <v>5107305</v>
      </c>
      <c r="C129" s="2" t="s">
        <v>122</v>
      </c>
      <c r="D129" s="3">
        <f>'2 - V1i'!F130</f>
        <v>39806.116717718141</v>
      </c>
      <c r="E129" s="3">
        <f>'3 - V2i'!H130</f>
        <v>758.96110704867533</v>
      </c>
      <c r="F129" s="3">
        <f>'4 - V3i'!F130</f>
        <v>2622.5944074342506</v>
      </c>
      <c r="G129" s="12">
        <v>248.32174538479981</v>
      </c>
      <c r="H129" s="3">
        <f>'6 - V5i'!F130</f>
        <v>0.56262779260924545</v>
      </c>
      <c r="I129" s="3">
        <v>9.9968640101872985</v>
      </c>
    </row>
    <row r="130" spans="2:9">
      <c r="B130" s="71">
        <v>5107354</v>
      </c>
      <c r="C130" s="2" t="s">
        <v>123</v>
      </c>
      <c r="D130" s="3">
        <f>'2 - V1i'!F131</f>
        <v>81148.237522139563</v>
      </c>
      <c r="E130" s="3">
        <f>'3 - V2i'!H131</f>
        <v>1146.681251881588</v>
      </c>
      <c r="F130" s="3">
        <f>'4 - V3i'!F131</f>
        <v>2731.9939236545747</v>
      </c>
      <c r="G130" s="12">
        <v>400.90316106372302</v>
      </c>
      <c r="H130" s="3">
        <f>'6 - V5i'!F131</f>
        <v>0.66393428976266378</v>
      </c>
      <c r="I130" s="3">
        <v>12.12232558139535</v>
      </c>
    </row>
    <row r="131" spans="2:9">
      <c r="B131" s="71">
        <v>5107107</v>
      </c>
      <c r="C131" s="2" t="s">
        <v>124</v>
      </c>
      <c r="D131" s="3">
        <f>'2 - V1i'!F132</f>
        <v>16433.998792846498</v>
      </c>
      <c r="E131" s="3">
        <f>'3 - V2i'!H132</f>
        <v>675.33048038112815</v>
      </c>
      <c r="F131" s="3">
        <f>'4 - V3i'!F132</f>
        <v>2237.6653883136055</v>
      </c>
      <c r="G131" s="12">
        <v>178.91881161913582</v>
      </c>
      <c r="H131" s="3">
        <f>'6 - V5i'!F132</f>
        <v>0.79778071109218651</v>
      </c>
      <c r="I131" s="3">
        <v>6.6042828355201291</v>
      </c>
    </row>
    <row r="132" spans="2:9">
      <c r="B132" s="71">
        <v>5107404</v>
      </c>
      <c r="C132" s="2" t="s">
        <v>125</v>
      </c>
      <c r="D132" s="3">
        <f>'2 - V1i'!F133</f>
        <v>6518.3861517727555</v>
      </c>
      <c r="E132" s="3">
        <f>'3 - V2i'!H133</f>
        <v>217.88330364374224</v>
      </c>
      <c r="F132" s="3">
        <f>'4 - V3i'!F133</f>
        <v>2238.9380058652932</v>
      </c>
      <c r="G132" s="12">
        <v>92.037786774628884</v>
      </c>
      <c r="H132" s="3">
        <f>'6 - V5i'!F133</f>
        <v>0.57439705577441424</v>
      </c>
      <c r="I132" s="3">
        <v>3.7981911170928666</v>
      </c>
    </row>
    <row r="133" spans="2:9">
      <c r="B133" s="71">
        <v>5107875</v>
      </c>
      <c r="C133" s="2" t="s">
        <v>126</v>
      </c>
      <c r="D133" s="3">
        <f>'2 - V1i'!F134</f>
        <v>154635.09064034928</v>
      </c>
      <c r="E133" s="3">
        <f>'3 - V2i'!H134</f>
        <v>1931.2378690181461</v>
      </c>
      <c r="F133" s="3">
        <f>'4 - V3i'!F134</f>
        <v>2844.2532325957982</v>
      </c>
      <c r="G133" s="12">
        <v>655.46515741068265</v>
      </c>
      <c r="H133" s="3">
        <f>'6 - V5i'!F134</f>
        <v>0.85027549572494088</v>
      </c>
      <c r="I133" s="3">
        <v>63.618516125007801</v>
      </c>
    </row>
    <row r="134" spans="2:9">
      <c r="B134" s="71">
        <v>5107883</v>
      </c>
      <c r="C134" s="2" t="s">
        <v>127</v>
      </c>
      <c r="D134" s="3">
        <f>'2 - V1i'!F135</f>
        <v>24453.347354838712</v>
      </c>
      <c r="E134" s="3">
        <f>'3 - V2i'!H135</f>
        <v>538.17347891562576</v>
      </c>
      <c r="F134" s="3">
        <f>'4 - V3i'!F135</f>
        <v>2647.4557894734999</v>
      </c>
      <c r="G134" s="12">
        <v>200.3012048192771</v>
      </c>
      <c r="H134" s="3">
        <f>'6 - V5i'!F135</f>
        <v>0.51068211143695008</v>
      </c>
      <c r="I134" s="3">
        <v>2.7199612244897957</v>
      </c>
    </row>
    <row r="135" spans="2:9">
      <c r="B135" s="71">
        <v>5107909</v>
      </c>
      <c r="C135" s="2" t="s">
        <v>128</v>
      </c>
      <c r="D135" s="3">
        <f>'2 - V1i'!F136</f>
        <v>41564.994089487111</v>
      </c>
      <c r="E135" s="3">
        <f>'3 - V2i'!H136</f>
        <v>1210.7409831022453</v>
      </c>
      <c r="F135" s="3">
        <f>'4 - V3i'!F136</f>
        <v>2562.6258064447652</v>
      </c>
      <c r="G135" s="12">
        <v>412.87314413924867</v>
      </c>
      <c r="H135" s="3">
        <f>'6 - V5i'!F136</f>
        <v>1.2861416420515575</v>
      </c>
      <c r="I135" s="3">
        <v>18.890612877397018</v>
      </c>
    </row>
    <row r="136" spans="2:9">
      <c r="B136" s="71">
        <v>5107925</v>
      </c>
      <c r="C136" s="2" t="s">
        <v>129</v>
      </c>
      <c r="D136" s="3">
        <f>'2 - V1i'!F137</f>
        <v>89609.121236241452</v>
      </c>
      <c r="E136" s="3">
        <f>'3 - V2i'!H137</f>
        <v>1341.4802821089995</v>
      </c>
      <c r="F136" s="3">
        <f>'4 - V3i'!F137</f>
        <v>2747.8080572796684</v>
      </c>
      <c r="G136" s="12">
        <v>441.07673920898299</v>
      </c>
      <c r="H136" s="3">
        <f>'6 - V5i'!F137</f>
        <v>1.1814438019401523</v>
      </c>
      <c r="I136" s="3">
        <v>38.443287040649139</v>
      </c>
    </row>
    <row r="137" spans="2:9">
      <c r="B137" s="71">
        <v>5107941</v>
      </c>
      <c r="C137" s="2" t="s">
        <v>130</v>
      </c>
      <c r="D137" s="3">
        <f>'2 - V1i'!F138</f>
        <v>110691.16432082932</v>
      </c>
      <c r="E137" s="3">
        <f>'3 - V2i'!H138</f>
        <v>879.19946659408356</v>
      </c>
      <c r="F137" s="3">
        <f>'4 - V3i'!F138</f>
        <v>2705.3877202322942</v>
      </c>
      <c r="G137" s="12">
        <v>281.12668390257176</v>
      </c>
      <c r="H137" s="3">
        <f>'6 - V5i'!F138</f>
        <v>0.69864336860104737</v>
      </c>
      <c r="I137" s="3">
        <v>10.130544582833915</v>
      </c>
    </row>
    <row r="138" spans="2:9">
      <c r="B138" s="71">
        <v>5107958</v>
      </c>
      <c r="C138" s="2" t="s">
        <v>131</v>
      </c>
      <c r="D138" s="3">
        <f>'2 - V1i'!F139</f>
        <v>25859.992568219193</v>
      </c>
      <c r="E138" s="3">
        <f>'3 - V2i'!H139</f>
        <v>931.05054061536987</v>
      </c>
      <c r="F138" s="3">
        <f>'4 - V3i'!F139</f>
        <v>2412.809589327956</v>
      </c>
      <c r="G138" s="12">
        <v>310.417469183359</v>
      </c>
      <c r="H138" s="3">
        <f>'6 - V5i'!F139</f>
        <v>0.82694068623352002</v>
      </c>
      <c r="I138" s="3">
        <v>22.726207257615915</v>
      </c>
    </row>
    <row r="139" spans="2:9">
      <c r="B139" s="71">
        <v>5108006</v>
      </c>
      <c r="C139" s="2" t="s">
        <v>132</v>
      </c>
      <c r="D139" s="3">
        <f>'2 - V1i'!F140</f>
        <v>84941.247455493751</v>
      </c>
      <c r="E139" s="3">
        <f>'3 - V2i'!H140</f>
        <v>991.81099790467078</v>
      </c>
      <c r="F139" s="3">
        <f>'4 - V3i'!F140</f>
        <v>2405.9940129599859</v>
      </c>
      <c r="G139" s="12">
        <v>377.24812292648858</v>
      </c>
      <c r="H139" s="3">
        <f>'6 - V5i'!F140</f>
        <v>0.7908157858136301</v>
      </c>
      <c r="I139" s="3">
        <v>27.73851766025042</v>
      </c>
    </row>
    <row r="140" spans="2:9">
      <c r="B140" s="71">
        <v>5108055</v>
      </c>
      <c r="C140" s="2" t="s">
        <v>133</v>
      </c>
      <c r="D140" s="3">
        <f>'2 - V1i'!F141</f>
        <v>46572.880390995262</v>
      </c>
      <c r="E140" s="3">
        <f>'3 - V2i'!H141</f>
        <v>849.03623786085541</v>
      </c>
      <c r="F140" s="3">
        <f>'4 - V3i'!F141</f>
        <v>2513.7292840375876</v>
      </c>
      <c r="G140" s="12">
        <v>226.68617799654118</v>
      </c>
      <c r="H140" s="3">
        <f>'6 - V5i'!F141</f>
        <v>0.67726454114605772</v>
      </c>
      <c r="I140" s="3">
        <v>7.4466672958052174</v>
      </c>
    </row>
    <row r="141" spans="2:9">
      <c r="B141" s="71">
        <v>5108105</v>
      </c>
      <c r="C141" s="2" t="s">
        <v>134</v>
      </c>
      <c r="D141" s="3">
        <f>'2 - V1i'!F142</f>
        <v>56033.191528848714</v>
      </c>
      <c r="E141" s="3">
        <f>'3 - V2i'!H142</f>
        <v>462.00558650063573</v>
      </c>
      <c r="F141" s="3">
        <f>'4 - V3i'!F142</f>
        <v>2317.4609143967705</v>
      </c>
      <c r="G141" s="12">
        <v>168.41415465268679</v>
      </c>
      <c r="H141" s="3">
        <f>'6 - V5i'!F142</f>
        <v>0.4356636532837011</v>
      </c>
      <c r="I141" s="3">
        <v>7.4327066189624329</v>
      </c>
    </row>
    <row r="142" spans="2:9">
      <c r="B142" s="71">
        <v>5108204</v>
      </c>
      <c r="C142" s="2" t="s">
        <v>135</v>
      </c>
      <c r="D142" s="3">
        <f>'2 - V1i'!F143</f>
        <v>38838.028230570693</v>
      </c>
      <c r="E142" s="3">
        <f>'3 - V2i'!H143</f>
        <v>781.35904633984546</v>
      </c>
      <c r="F142" s="3">
        <f>'4 - V3i'!F143</f>
        <v>2461.1638863288172</v>
      </c>
      <c r="G142" s="12">
        <v>218.60308932169244</v>
      </c>
      <c r="H142" s="3">
        <f>'6 - V5i'!F143</f>
        <v>0.8405695440206481</v>
      </c>
      <c r="I142" s="3">
        <v>6.9884490154270669</v>
      </c>
    </row>
    <row r="143" spans="2:9">
      <c r="B143" s="71">
        <v>5108303</v>
      </c>
      <c r="C143" s="2" t="s">
        <v>136</v>
      </c>
      <c r="D143" s="3">
        <f>'2 - V1i'!F144</f>
        <v>85358.804327062229</v>
      </c>
      <c r="E143" s="3">
        <f>'3 - V2i'!H144</f>
        <v>916.72365862709091</v>
      </c>
      <c r="F143" s="3">
        <f>'4 - V3i'!F144</f>
        <v>2302.2960341151493</v>
      </c>
      <c r="G143" s="12">
        <v>348.05194805194805</v>
      </c>
      <c r="H143" s="3">
        <f>'6 - V5i'!F144</f>
        <v>0.73118118668596244</v>
      </c>
      <c r="I143" s="3">
        <v>7.4163184666420943</v>
      </c>
    </row>
    <row r="144" spans="2:9">
      <c r="B144" s="71">
        <v>5108352</v>
      </c>
      <c r="C144" s="2" t="s">
        <v>137</v>
      </c>
      <c r="D144" s="3">
        <f>'2 - V1i'!F145</f>
        <v>27535.443473111394</v>
      </c>
      <c r="E144" s="3">
        <f>'3 - V2i'!H145</f>
        <v>419.45890894176659</v>
      </c>
      <c r="F144" s="3">
        <f>'4 - V3i'!F145</f>
        <v>2649.0164396285663</v>
      </c>
      <c r="G144" s="12">
        <v>132.48564397046761</v>
      </c>
      <c r="H144" s="3">
        <f>'6 - V5i'!F145</f>
        <v>0.42170582586427663</v>
      </c>
      <c r="I144" s="3">
        <v>3.1620230136986303</v>
      </c>
    </row>
    <row r="145" spans="2:9">
      <c r="B145" s="71">
        <v>5108402</v>
      </c>
      <c r="C145" s="2" t="s">
        <v>138</v>
      </c>
      <c r="D145" s="3">
        <f>'2 - V1i'!F146</f>
        <v>20488.143908734324</v>
      </c>
      <c r="E145" s="3">
        <f>'3 - V2i'!H146</f>
        <v>694.7695923305613</v>
      </c>
      <c r="F145" s="3">
        <f>'4 - V3i'!F146</f>
        <v>2366.9920550883016</v>
      </c>
      <c r="G145" s="12">
        <v>241.17893108209608</v>
      </c>
      <c r="H145" s="3">
        <f>'6 - V5i'!F146</f>
        <v>1.0657823529614336</v>
      </c>
      <c r="I145" s="3">
        <v>37.937803008248423</v>
      </c>
    </row>
    <row r="146" spans="2:9">
      <c r="B146" s="71">
        <v>5108501</v>
      </c>
      <c r="C146" s="2" t="s">
        <v>139</v>
      </c>
      <c r="D146" s="3">
        <f>'2 - V1i'!F147</f>
        <v>64525.736562952858</v>
      </c>
      <c r="E146" s="3">
        <f>'3 - V2i'!H147</f>
        <v>868.06469657879654</v>
      </c>
      <c r="F146" s="3">
        <f>'4 - V3i'!F147</f>
        <v>2341.7231376734153</v>
      </c>
      <c r="G146" s="12">
        <v>315.31127313516544</v>
      </c>
      <c r="H146" s="3">
        <f>'6 - V5i'!F147</f>
        <v>0.64881911175517859</v>
      </c>
      <c r="I146" s="3">
        <v>25.073590343266691</v>
      </c>
    </row>
    <row r="147" spans="2:9">
      <c r="B147" s="71">
        <v>5105507</v>
      </c>
      <c r="C147" s="2" t="s">
        <v>140</v>
      </c>
      <c r="D147" s="3">
        <f>'2 - V1i'!F148</f>
        <v>46540.934694735559</v>
      </c>
      <c r="E147" s="3">
        <f>'3 - V2i'!H148</f>
        <v>796.31451596467309</v>
      </c>
      <c r="F147" s="3">
        <f>'4 - V3i'!F148</f>
        <v>2528.864839112774</v>
      </c>
      <c r="G147" s="12">
        <v>271.82404891304344</v>
      </c>
      <c r="H147" s="3">
        <f>'6 - V5i'!F148</f>
        <v>0.39368175725079207</v>
      </c>
      <c r="I147" s="3">
        <v>6.1541773451706066</v>
      </c>
    </row>
    <row r="148" spans="2:9">
      <c r="B148" s="62">
        <v>5108600</v>
      </c>
      <c r="C148" s="6" t="s">
        <v>141</v>
      </c>
      <c r="D148" s="3">
        <f>'2 - V1i'!F149</f>
        <v>20352.390595264606</v>
      </c>
      <c r="E148" s="5">
        <f>'3 - V2i'!H149</f>
        <v>437.08960515712982</v>
      </c>
      <c r="F148" s="5">
        <f>'4 - V3i'!F149</f>
        <v>2281.4185177524887</v>
      </c>
      <c r="G148" s="695">
        <v>146.10193392425464</v>
      </c>
      <c r="H148" s="5">
        <f>'6 - V5i'!F149</f>
        <v>0.5226504861575002</v>
      </c>
      <c r="I148" s="5">
        <v>4.7967533260244748</v>
      </c>
    </row>
    <row r="149" spans="2:9">
      <c r="B149" t="s">
        <v>275</v>
      </c>
      <c r="C149" s="19"/>
      <c r="D149" s="490"/>
      <c r="E149" s="4"/>
      <c r="F149" s="4"/>
      <c r="G149" s="4"/>
      <c r="H149" s="3"/>
      <c r="I149" s="4"/>
    </row>
  </sheetData>
  <mergeCells count="1">
    <mergeCell ref="C1:I1"/>
  </mergeCells>
  <hyperlinks>
    <hyperlink ref="B5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70C0"/>
  </sheetPr>
  <dimension ref="B1:G156"/>
  <sheetViews>
    <sheetView showGridLines="0" topLeftCell="A130" workbookViewId="0">
      <selection activeCell="J146" sqref="J146"/>
    </sheetView>
  </sheetViews>
  <sheetFormatPr defaultRowHeight="15"/>
  <cols>
    <col min="2" max="2" width="14.42578125" customWidth="1"/>
    <col min="3" max="3" width="30" bestFit="1" customWidth="1"/>
    <col min="4" max="6" width="23" customWidth="1"/>
  </cols>
  <sheetData>
    <row r="1" spans="2:7">
      <c r="B1" s="660" t="s">
        <v>237</v>
      </c>
      <c r="C1" s="660"/>
      <c r="D1" s="660"/>
      <c r="E1" s="660"/>
      <c r="F1" s="660"/>
      <c r="G1" s="26"/>
    </row>
    <row r="2" spans="2:7">
      <c r="B2" s="20" t="s">
        <v>441</v>
      </c>
    </row>
    <row r="3" spans="2:7">
      <c r="B3" s="20" t="s">
        <v>544</v>
      </c>
    </row>
    <row r="4" spans="2:7">
      <c r="B4" s="103">
        <v>2021</v>
      </c>
    </row>
    <row r="5" spans="2:7" s="34" customFormat="1">
      <c r="B5" s="102" t="s">
        <v>302</v>
      </c>
      <c r="C5" s="104"/>
    </row>
    <row r="7" spans="2:7" ht="45" customHeight="1">
      <c r="B7" s="15" t="s">
        <v>186</v>
      </c>
      <c r="C7" s="1" t="s">
        <v>0</v>
      </c>
      <c r="D7" s="453" t="s">
        <v>545</v>
      </c>
      <c r="E7" s="454" t="s">
        <v>690</v>
      </c>
      <c r="F7" s="453" t="s">
        <v>546</v>
      </c>
    </row>
    <row r="8" spans="2:7">
      <c r="B8" s="15" t="s">
        <v>191</v>
      </c>
      <c r="C8" s="1" t="s">
        <v>192</v>
      </c>
      <c r="D8" s="84" t="s">
        <v>193</v>
      </c>
      <c r="E8" s="85" t="s">
        <v>194</v>
      </c>
      <c r="F8" s="84" t="s">
        <v>269</v>
      </c>
    </row>
    <row r="9" spans="2:7">
      <c r="B9" s="71">
        <v>5100102</v>
      </c>
      <c r="C9" s="2" t="s">
        <v>1</v>
      </c>
      <c r="D9" s="9">
        <v>5309</v>
      </c>
      <c r="E9" s="58">
        <v>195056974.53999999</v>
      </c>
      <c r="F9" s="38">
        <v>36740.812684121302</v>
      </c>
    </row>
    <row r="10" spans="2:7">
      <c r="B10" s="71">
        <v>5100201</v>
      </c>
      <c r="C10" s="2" t="s">
        <v>2</v>
      </c>
      <c r="D10" s="9">
        <v>26679</v>
      </c>
      <c r="E10" s="58">
        <v>1285592832.6600001</v>
      </c>
      <c r="F10" s="38">
        <v>48187.44453165411</v>
      </c>
    </row>
    <row r="11" spans="2:7">
      <c r="B11" s="71">
        <v>5100250</v>
      </c>
      <c r="C11" s="2" t="s">
        <v>3</v>
      </c>
      <c r="D11" s="9">
        <v>52105</v>
      </c>
      <c r="E11" s="58">
        <v>1547855400.8499999</v>
      </c>
      <c r="F11" s="38">
        <v>29706.465806544475</v>
      </c>
    </row>
    <row r="12" spans="2:7">
      <c r="B12" s="71">
        <v>5100300</v>
      </c>
      <c r="C12" s="2" t="s">
        <v>4</v>
      </c>
      <c r="D12" s="9">
        <v>19714</v>
      </c>
      <c r="E12" s="58">
        <v>1586996379.72</v>
      </c>
      <c r="F12" s="38">
        <v>80500.98304352237</v>
      </c>
    </row>
    <row r="13" spans="2:7">
      <c r="B13" s="71">
        <v>5100359</v>
      </c>
      <c r="C13" s="2" t="s">
        <v>5</v>
      </c>
      <c r="D13" s="9">
        <v>7092</v>
      </c>
      <c r="E13" s="58">
        <v>137150546.81</v>
      </c>
      <c r="F13" s="38">
        <v>19338.768585730402</v>
      </c>
    </row>
    <row r="14" spans="2:7">
      <c r="B14" s="71">
        <v>5100409</v>
      </c>
      <c r="C14" s="2" t="s">
        <v>6</v>
      </c>
      <c r="D14" s="9">
        <v>12323</v>
      </c>
      <c r="E14" s="58">
        <v>795544859.84000003</v>
      </c>
      <c r="F14" s="38">
        <v>64557.726190051129</v>
      </c>
    </row>
    <row r="15" spans="2:7">
      <c r="B15" s="71">
        <v>5100508</v>
      </c>
      <c r="C15" s="2" t="s">
        <v>7</v>
      </c>
      <c r="D15" s="9">
        <v>11587</v>
      </c>
      <c r="E15" s="58">
        <v>75211684.780000001</v>
      </c>
      <c r="F15" s="38">
        <v>6491.0403711055496</v>
      </c>
    </row>
    <row r="16" spans="2:7">
      <c r="B16" s="71">
        <v>5100607</v>
      </c>
      <c r="C16" s="2" t="s">
        <v>8</v>
      </c>
      <c r="D16" s="9">
        <v>11413</v>
      </c>
      <c r="E16" s="58">
        <v>951172054.00999999</v>
      </c>
      <c r="F16" s="38">
        <v>83341.10698414089</v>
      </c>
    </row>
    <row r="17" spans="2:6">
      <c r="B17" s="71">
        <v>5100805</v>
      </c>
      <c r="C17" s="2" t="s">
        <v>9</v>
      </c>
      <c r="D17" s="9">
        <v>10431</v>
      </c>
      <c r="E17" s="58">
        <v>201082924.81999999</v>
      </c>
      <c r="F17" s="38">
        <v>19277.435032115809</v>
      </c>
    </row>
    <row r="18" spans="2:6">
      <c r="B18" s="71">
        <v>5101001</v>
      </c>
      <c r="C18" s="2" t="s">
        <v>10</v>
      </c>
      <c r="D18" s="9">
        <v>3064</v>
      </c>
      <c r="E18" s="58">
        <v>178140185.72999999</v>
      </c>
      <c r="F18" s="38">
        <v>58139.747300913834</v>
      </c>
    </row>
    <row r="19" spans="2:6">
      <c r="B19" s="71">
        <v>5101209</v>
      </c>
      <c r="C19" s="2" t="s">
        <v>11</v>
      </c>
      <c r="D19" s="9">
        <v>909</v>
      </c>
      <c r="E19" s="58">
        <v>16358363.859999999</v>
      </c>
      <c r="F19" s="38">
        <v>17995.999845984599</v>
      </c>
    </row>
    <row r="20" spans="2:6">
      <c r="B20" s="71">
        <v>5101258</v>
      </c>
      <c r="C20" s="2" t="s">
        <v>12</v>
      </c>
      <c r="D20" s="9">
        <v>17078</v>
      </c>
      <c r="E20" s="58">
        <v>588914348.63999999</v>
      </c>
      <c r="F20" s="38">
        <v>34483.800716711557</v>
      </c>
    </row>
    <row r="21" spans="2:6">
      <c r="B21" s="71">
        <v>5101308</v>
      </c>
      <c r="C21" s="2" t="s">
        <v>13</v>
      </c>
      <c r="D21" s="9">
        <v>9399</v>
      </c>
      <c r="E21" s="58">
        <v>97552289.340000004</v>
      </c>
      <c r="F21" s="38">
        <v>10379.007270986276</v>
      </c>
    </row>
    <row r="22" spans="2:6">
      <c r="B22" s="71">
        <v>5101407</v>
      </c>
      <c r="C22" s="2" t="s">
        <v>14</v>
      </c>
      <c r="D22" s="9">
        <v>23067</v>
      </c>
      <c r="E22" s="58">
        <v>945439314.28999996</v>
      </c>
      <c r="F22" s="38">
        <v>40986.66121688993</v>
      </c>
    </row>
    <row r="23" spans="2:6">
      <c r="B23" s="71">
        <v>5101605</v>
      </c>
      <c r="C23" s="2" t="s">
        <v>15</v>
      </c>
      <c r="D23" s="9">
        <v>8165</v>
      </c>
      <c r="E23" s="58">
        <v>40112935.130000003</v>
      </c>
      <c r="F23" s="38">
        <v>4912.7905854255978</v>
      </c>
    </row>
    <row r="24" spans="2:6">
      <c r="B24" s="71">
        <v>5101704</v>
      </c>
      <c r="C24" s="2" t="s">
        <v>16</v>
      </c>
      <c r="D24" s="9">
        <v>35642</v>
      </c>
      <c r="E24" s="58">
        <v>1049119379.91</v>
      </c>
      <c r="F24" s="38">
        <v>29434.918913360641</v>
      </c>
    </row>
    <row r="25" spans="2:6">
      <c r="B25" s="71">
        <v>5101803</v>
      </c>
      <c r="C25" s="2" t="s">
        <v>17</v>
      </c>
      <c r="D25" s="9">
        <v>61702</v>
      </c>
      <c r="E25" s="58">
        <v>1520486530.78</v>
      </c>
      <c r="F25" s="38">
        <v>24642.418896956337</v>
      </c>
    </row>
    <row r="26" spans="2:6">
      <c r="B26" s="71">
        <v>5101852</v>
      </c>
      <c r="C26" s="2" t="s">
        <v>18</v>
      </c>
      <c r="D26" s="9">
        <v>6830</v>
      </c>
      <c r="E26" s="58">
        <v>682309735.12</v>
      </c>
      <c r="F26" s="38">
        <v>99898.936327964868</v>
      </c>
    </row>
    <row r="27" spans="2:6">
      <c r="B27" s="71">
        <v>5101902</v>
      </c>
      <c r="C27" s="2" t="s">
        <v>19</v>
      </c>
      <c r="D27" s="9">
        <v>20571</v>
      </c>
      <c r="E27" s="58">
        <v>1464040404.8499999</v>
      </c>
      <c r="F27" s="38">
        <v>71170.113502017397</v>
      </c>
    </row>
    <row r="28" spans="2:6">
      <c r="B28" s="71">
        <v>5102504</v>
      </c>
      <c r="C28" s="2" t="s">
        <v>20</v>
      </c>
      <c r="D28" s="9">
        <v>95339</v>
      </c>
      <c r="E28" s="58">
        <v>1379827968.1600001</v>
      </c>
      <c r="F28" s="38">
        <v>14472.859670858727</v>
      </c>
    </row>
    <row r="29" spans="2:6">
      <c r="B29" s="71">
        <v>5102603</v>
      </c>
      <c r="C29" s="2" t="s">
        <v>21</v>
      </c>
      <c r="D29" s="9">
        <v>16223</v>
      </c>
      <c r="E29" s="58">
        <v>270890722.94999999</v>
      </c>
      <c r="F29" s="38">
        <v>16697.942609258458</v>
      </c>
    </row>
    <row r="30" spans="2:6">
      <c r="B30" s="71">
        <v>5102637</v>
      </c>
      <c r="C30" s="2" t="s">
        <v>22</v>
      </c>
      <c r="D30" s="9">
        <v>36917</v>
      </c>
      <c r="E30" s="58">
        <v>4832047540.1199999</v>
      </c>
      <c r="F30" s="38">
        <v>130889.49644120595</v>
      </c>
    </row>
    <row r="31" spans="2:6">
      <c r="B31" s="71">
        <v>5102678</v>
      </c>
      <c r="C31" s="2" t="s">
        <v>23</v>
      </c>
      <c r="D31" s="9">
        <v>44033</v>
      </c>
      <c r="E31" s="58">
        <v>3421955991.3699999</v>
      </c>
      <c r="F31" s="38">
        <v>77713.441995094588</v>
      </c>
    </row>
    <row r="32" spans="2:6">
      <c r="B32" s="71">
        <v>5102686</v>
      </c>
      <c r="C32" s="2" t="s">
        <v>24</v>
      </c>
      <c r="D32" s="9">
        <v>7245</v>
      </c>
      <c r="E32" s="58">
        <v>2208069952.9699998</v>
      </c>
      <c r="F32" s="38">
        <v>304771.56010628014</v>
      </c>
    </row>
    <row r="33" spans="2:6">
      <c r="B33" s="71">
        <v>5102694</v>
      </c>
      <c r="C33" s="2" t="s">
        <v>25</v>
      </c>
      <c r="D33" s="9">
        <v>4711</v>
      </c>
      <c r="E33" s="58">
        <v>184863335.49000001</v>
      </c>
      <c r="F33" s="38">
        <v>39240.784438548078</v>
      </c>
    </row>
    <row r="34" spans="2:6">
      <c r="B34" s="71">
        <v>5102702</v>
      </c>
      <c r="C34" s="2" t="s">
        <v>26</v>
      </c>
      <c r="D34" s="9">
        <v>22101</v>
      </c>
      <c r="E34" s="58">
        <v>1831385988.4400001</v>
      </c>
      <c r="F34" s="38">
        <v>82864.394753178596</v>
      </c>
    </row>
    <row r="35" spans="2:6">
      <c r="B35" s="71">
        <v>5102793</v>
      </c>
      <c r="C35" s="2" t="s">
        <v>27</v>
      </c>
      <c r="D35" s="9">
        <v>10094</v>
      </c>
      <c r="E35" s="58">
        <v>290422410.44</v>
      </c>
      <c r="F35" s="38">
        <v>28771.786253219736</v>
      </c>
    </row>
    <row r="36" spans="2:6">
      <c r="B36" s="71">
        <v>5102850</v>
      </c>
      <c r="C36" s="2" t="s">
        <v>28</v>
      </c>
      <c r="D36" s="9">
        <v>8782</v>
      </c>
      <c r="E36" s="58">
        <v>317178371.77999997</v>
      </c>
      <c r="F36" s="38">
        <v>36116.872213618764</v>
      </c>
    </row>
    <row r="37" spans="2:6">
      <c r="B37" s="71">
        <v>5103007</v>
      </c>
      <c r="C37" s="2" t="s">
        <v>29</v>
      </c>
      <c r="D37" s="9">
        <v>22521</v>
      </c>
      <c r="E37" s="58">
        <v>385619203.86000001</v>
      </c>
      <c r="F37" s="38">
        <v>17122.650142533636</v>
      </c>
    </row>
    <row r="38" spans="2:6">
      <c r="B38" s="71">
        <v>5103056</v>
      </c>
      <c r="C38" s="2" t="s">
        <v>30</v>
      </c>
      <c r="D38" s="9">
        <v>12338</v>
      </c>
      <c r="E38" s="58">
        <v>884212676.02999997</v>
      </c>
      <c r="F38" s="38">
        <v>71665.802887826227</v>
      </c>
    </row>
    <row r="39" spans="2:6">
      <c r="B39" s="71">
        <v>5103106</v>
      </c>
      <c r="C39" s="2" t="s">
        <v>31</v>
      </c>
      <c r="D39" s="9">
        <v>5716</v>
      </c>
      <c r="E39" s="58">
        <v>256277711.55000001</v>
      </c>
      <c r="F39" s="38">
        <v>44835.148976557037</v>
      </c>
    </row>
    <row r="40" spans="2:6">
      <c r="B40" s="71">
        <v>5103205</v>
      </c>
      <c r="C40" s="2" t="s">
        <v>32</v>
      </c>
      <c r="D40" s="9">
        <v>33855</v>
      </c>
      <c r="E40" s="58">
        <v>854934832.92999995</v>
      </c>
      <c r="F40" s="38">
        <v>25252.838072072071</v>
      </c>
    </row>
    <row r="41" spans="2:6">
      <c r="B41" s="71">
        <v>5103254</v>
      </c>
      <c r="C41" s="2" t="s">
        <v>33</v>
      </c>
      <c r="D41" s="9">
        <v>41117</v>
      </c>
      <c r="E41" s="58">
        <v>617887025.60000002</v>
      </c>
      <c r="F41" s="38">
        <v>15027.531814091495</v>
      </c>
    </row>
    <row r="42" spans="2:6">
      <c r="B42" s="71">
        <v>5103304</v>
      </c>
      <c r="C42" s="2" t="s">
        <v>34</v>
      </c>
      <c r="D42" s="9">
        <v>21249</v>
      </c>
      <c r="E42" s="58">
        <v>849902403.51999998</v>
      </c>
      <c r="F42" s="38">
        <v>39997.289449856464</v>
      </c>
    </row>
    <row r="43" spans="2:6">
      <c r="B43" s="71">
        <v>5103353</v>
      </c>
      <c r="C43" s="2" t="s">
        <v>35</v>
      </c>
      <c r="D43" s="9">
        <v>32076</v>
      </c>
      <c r="E43" s="58">
        <v>880579112.65999997</v>
      </c>
      <c r="F43" s="38">
        <v>27452.896641102379</v>
      </c>
    </row>
    <row r="44" spans="2:6">
      <c r="B44" s="71">
        <v>5103361</v>
      </c>
      <c r="C44" s="2" t="s">
        <v>36</v>
      </c>
      <c r="D44" s="9">
        <v>4163</v>
      </c>
      <c r="E44" s="58">
        <v>125548770.53</v>
      </c>
      <c r="F44" s="38">
        <v>30158.244182080231</v>
      </c>
    </row>
    <row r="45" spans="2:6">
      <c r="B45" s="71">
        <v>5103379</v>
      </c>
      <c r="C45" s="2" t="s">
        <v>37</v>
      </c>
      <c r="D45" s="9">
        <v>20717</v>
      </c>
      <c r="E45" s="58">
        <v>302741801.11000001</v>
      </c>
      <c r="F45" s="38">
        <v>14613.206598928416</v>
      </c>
    </row>
    <row r="46" spans="2:6">
      <c r="B46" s="71">
        <v>5103403</v>
      </c>
      <c r="C46" s="2" t="s">
        <v>38</v>
      </c>
      <c r="D46" s="9">
        <v>623614</v>
      </c>
      <c r="E46" s="58">
        <v>18173866800.740002</v>
      </c>
      <c r="F46" s="38">
        <v>29142.813985478198</v>
      </c>
    </row>
    <row r="47" spans="2:6">
      <c r="B47" s="71">
        <v>5103437</v>
      </c>
      <c r="C47" s="2" t="s">
        <v>39</v>
      </c>
      <c r="D47" s="9">
        <v>5267</v>
      </c>
      <c r="E47" s="58">
        <v>64863995.350000001</v>
      </c>
      <c r="F47" s="38">
        <v>12315.169043098538</v>
      </c>
    </row>
    <row r="48" spans="2:6">
      <c r="B48" s="71">
        <v>5103452</v>
      </c>
      <c r="C48" s="2" t="s">
        <v>40</v>
      </c>
      <c r="D48" s="9">
        <v>9626</v>
      </c>
      <c r="E48" s="58">
        <v>146718115.91</v>
      </c>
      <c r="F48" s="38">
        <v>15241.857044462913</v>
      </c>
    </row>
    <row r="49" spans="2:6">
      <c r="B49" s="71">
        <v>5103502</v>
      </c>
      <c r="C49" s="2" t="s">
        <v>41</v>
      </c>
      <c r="D49" s="9">
        <v>22311</v>
      </c>
      <c r="E49" s="58">
        <v>2583233922.6100001</v>
      </c>
      <c r="F49" s="38">
        <v>115782.97353816504</v>
      </c>
    </row>
    <row r="50" spans="2:6">
      <c r="B50" s="71">
        <v>5103601</v>
      </c>
      <c r="C50" s="2" t="s">
        <v>42</v>
      </c>
      <c r="D50" s="9">
        <v>8087</v>
      </c>
      <c r="E50" s="58">
        <v>421941040.88</v>
      </c>
      <c r="F50" s="38">
        <v>52175.224543093856</v>
      </c>
    </row>
    <row r="51" spans="2:6">
      <c r="B51" s="71">
        <v>5103700</v>
      </c>
      <c r="C51" s="2" t="s">
        <v>43</v>
      </c>
      <c r="D51" s="9">
        <v>14847</v>
      </c>
      <c r="E51" s="58">
        <v>784797418.02999997</v>
      </c>
      <c r="F51" s="38">
        <v>52858.989562201117</v>
      </c>
    </row>
    <row r="52" spans="2:6">
      <c r="B52" s="71">
        <v>5103809</v>
      </c>
      <c r="C52" s="2" t="s">
        <v>44</v>
      </c>
      <c r="D52" s="9">
        <v>3411</v>
      </c>
      <c r="E52" s="58">
        <v>118382633.55</v>
      </c>
      <c r="F52" s="38">
        <v>34706.137071240104</v>
      </c>
    </row>
    <row r="53" spans="2:6">
      <c r="B53" s="71">
        <v>5103858</v>
      </c>
      <c r="C53" s="2" t="s">
        <v>45</v>
      </c>
      <c r="D53" s="9">
        <v>7913</v>
      </c>
      <c r="E53" s="58">
        <v>683858950.04999995</v>
      </c>
      <c r="F53" s="38">
        <v>86422.210293188415</v>
      </c>
    </row>
    <row r="54" spans="2:6">
      <c r="B54" s="71">
        <v>5103908</v>
      </c>
      <c r="C54" s="2" t="s">
        <v>46</v>
      </c>
      <c r="D54" s="9">
        <v>5726</v>
      </c>
      <c r="E54" s="58">
        <v>276576074.20999998</v>
      </c>
      <c r="F54" s="38">
        <v>48301.794308417739</v>
      </c>
    </row>
    <row r="55" spans="2:6">
      <c r="B55" s="71">
        <v>5103957</v>
      </c>
      <c r="C55" s="2" t="s">
        <v>47</v>
      </c>
      <c r="D55" s="9">
        <v>2990</v>
      </c>
      <c r="E55" s="58">
        <v>91533611.299999997</v>
      </c>
      <c r="F55" s="38">
        <v>30613.247926421405</v>
      </c>
    </row>
    <row r="56" spans="2:6">
      <c r="B56" s="71">
        <v>5104104</v>
      </c>
      <c r="C56" s="2" t="s">
        <v>48</v>
      </c>
      <c r="D56" s="9">
        <v>36439</v>
      </c>
      <c r="E56" s="58">
        <v>639814461.98000002</v>
      </c>
      <c r="F56" s="38">
        <v>17558.507697247456</v>
      </c>
    </row>
    <row r="57" spans="2:6">
      <c r="B57" s="71">
        <v>5104203</v>
      </c>
      <c r="C57" s="2" t="s">
        <v>49</v>
      </c>
      <c r="D57" s="9">
        <v>15740</v>
      </c>
      <c r="E57" s="58">
        <v>440202530.87</v>
      </c>
      <c r="F57" s="38">
        <v>27967.123943456161</v>
      </c>
    </row>
    <row r="58" spans="2:6">
      <c r="B58" s="71">
        <v>5104500</v>
      </c>
      <c r="C58" s="2" t="s">
        <v>50</v>
      </c>
      <c r="D58" s="9">
        <v>2806</v>
      </c>
      <c r="E58" s="58">
        <v>104080635.87</v>
      </c>
      <c r="F58" s="38">
        <v>37092.172441197436</v>
      </c>
    </row>
    <row r="59" spans="2:6">
      <c r="B59" s="71">
        <v>5104526</v>
      </c>
      <c r="C59" s="2" t="s">
        <v>51</v>
      </c>
      <c r="D59" s="9">
        <v>8182</v>
      </c>
      <c r="E59" s="58">
        <v>1379179476.4000001</v>
      </c>
      <c r="F59" s="38">
        <v>168562.63461256417</v>
      </c>
    </row>
    <row r="60" spans="2:6">
      <c r="B60" s="71">
        <v>5104542</v>
      </c>
      <c r="C60" s="2" t="s">
        <v>52</v>
      </c>
      <c r="D60" s="9">
        <v>7030</v>
      </c>
      <c r="E60" s="58">
        <v>335206600.10000002</v>
      </c>
      <c r="F60" s="38">
        <v>47682.304423897585</v>
      </c>
    </row>
    <row r="61" spans="2:6">
      <c r="B61" s="71">
        <v>5104559</v>
      </c>
      <c r="C61" s="2" t="s">
        <v>53</v>
      </c>
      <c r="D61" s="9">
        <v>3609</v>
      </c>
      <c r="E61" s="58">
        <v>286256844.80000001</v>
      </c>
      <c r="F61" s="38">
        <v>79317.496481019683</v>
      </c>
    </row>
    <row r="62" spans="2:6">
      <c r="B62" s="71">
        <v>5104609</v>
      </c>
      <c r="C62" s="2" t="s">
        <v>54</v>
      </c>
      <c r="D62" s="9">
        <v>13727</v>
      </c>
      <c r="E62" s="58">
        <v>1830315321.0999999</v>
      </c>
      <c r="F62" s="38">
        <v>133336.87776644569</v>
      </c>
    </row>
    <row r="63" spans="2:6">
      <c r="B63" s="71">
        <v>5104807</v>
      </c>
      <c r="C63" s="2" t="s">
        <v>55</v>
      </c>
      <c r="D63" s="9">
        <v>27696</v>
      </c>
      <c r="E63" s="58">
        <v>749205395.20000005</v>
      </c>
      <c r="F63" s="38">
        <v>27051.03246678221</v>
      </c>
    </row>
    <row r="64" spans="2:6">
      <c r="B64" s="71">
        <v>5104906</v>
      </c>
      <c r="C64" s="2" t="s">
        <v>56</v>
      </c>
      <c r="D64" s="9">
        <v>8420</v>
      </c>
      <c r="E64" s="58">
        <v>55518378.469999999</v>
      </c>
      <c r="F64" s="38">
        <v>6593.6316472684084</v>
      </c>
    </row>
    <row r="65" spans="2:6">
      <c r="B65" s="71">
        <v>5105002</v>
      </c>
      <c r="C65" s="2" t="s">
        <v>57</v>
      </c>
      <c r="D65" s="9">
        <v>8377</v>
      </c>
      <c r="E65" s="58">
        <v>318178055.14999998</v>
      </c>
      <c r="F65" s="38">
        <v>37982.339160797419</v>
      </c>
    </row>
    <row r="66" spans="2:6">
      <c r="B66" s="71">
        <v>5105101</v>
      </c>
      <c r="C66" s="2" t="s">
        <v>58</v>
      </c>
      <c r="D66" s="9">
        <v>35275</v>
      </c>
      <c r="E66" s="58">
        <v>1095298502.54</v>
      </c>
      <c r="F66" s="38">
        <v>31050.276471722183</v>
      </c>
    </row>
    <row r="67" spans="2:6">
      <c r="B67" s="71">
        <v>5105150</v>
      </c>
      <c r="C67" s="2" t="s">
        <v>59</v>
      </c>
      <c r="D67" s="9">
        <v>41190</v>
      </c>
      <c r="E67" s="58">
        <v>1039959427.1900001</v>
      </c>
      <c r="F67" s="38">
        <v>25247.861791454237</v>
      </c>
    </row>
    <row r="68" spans="2:6">
      <c r="B68" s="71">
        <v>5105176</v>
      </c>
      <c r="C68" s="2" t="s">
        <v>60</v>
      </c>
      <c r="D68" s="9">
        <v>16811</v>
      </c>
      <c r="E68" s="58">
        <v>220291207.69999999</v>
      </c>
      <c r="F68" s="38">
        <v>13103.991892213431</v>
      </c>
    </row>
    <row r="69" spans="2:6">
      <c r="B69" s="71">
        <v>5105200</v>
      </c>
      <c r="C69" s="2" t="s">
        <v>61</v>
      </c>
      <c r="D69" s="9">
        <v>11124</v>
      </c>
      <c r="E69" s="58">
        <v>409609726.76999998</v>
      </c>
      <c r="F69" s="38">
        <v>36822.161701726</v>
      </c>
    </row>
    <row r="70" spans="2:6">
      <c r="B70" s="71">
        <v>5105234</v>
      </c>
      <c r="C70" s="2" t="s">
        <v>62</v>
      </c>
      <c r="D70" s="9">
        <v>6246</v>
      </c>
      <c r="E70" s="58">
        <v>249538749.87</v>
      </c>
      <c r="F70" s="38">
        <v>39951.76911143132</v>
      </c>
    </row>
    <row r="71" spans="2:6">
      <c r="B71" s="71">
        <v>5105259</v>
      </c>
      <c r="C71" s="2" t="s">
        <v>63</v>
      </c>
      <c r="D71" s="9">
        <v>69671</v>
      </c>
      <c r="E71" s="58">
        <v>5094271086.3299999</v>
      </c>
      <c r="F71" s="38">
        <v>73118.960346916225</v>
      </c>
    </row>
    <row r="72" spans="2:6">
      <c r="B72" s="71">
        <v>5105309</v>
      </c>
      <c r="C72" s="2" t="s">
        <v>64</v>
      </c>
      <c r="D72" s="9">
        <v>2036</v>
      </c>
      <c r="E72" s="58">
        <v>12571287.470000001</v>
      </c>
      <c r="F72" s="38">
        <v>6174.5026866404714</v>
      </c>
    </row>
    <row r="73" spans="2:6">
      <c r="B73" s="71">
        <v>5105580</v>
      </c>
      <c r="C73" s="2" t="s">
        <v>65</v>
      </c>
      <c r="D73" s="9">
        <v>10107</v>
      </c>
      <c r="E73" s="58">
        <v>482504893.14999998</v>
      </c>
      <c r="F73" s="38">
        <v>47739.674794696744</v>
      </c>
    </row>
    <row r="74" spans="2:6">
      <c r="B74" s="71">
        <v>5105606</v>
      </c>
      <c r="C74" s="2" t="s">
        <v>66</v>
      </c>
      <c r="D74" s="9">
        <v>17017</v>
      </c>
      <c r="E74" s="58">
        <v>999138714.79999995</v>
      </c>
      <c r="F74" s="38">
        <v>58714.151425045537</v>
      </c>
    </row>
    <row r="75" spans="2:6">
      <c r="B75" s="71">
        <v>5105622</v>
      </c>
      <c r="C75" s="2" t="s">
        <v>67</v>
      </c>
      <c r="D75" s="9">
        <v>28135</v>
      </c>
      <c r="E75" s="58">
        <v>604377998.30999994</v>
      </c>
      <c r="F75" s="38">
        <v>21481.357679402878</v>
      </c>
    </row>
    <row r="76" spans="2:6">
      <c r="B76" s="71">
        <v>5105903</v>
      </c>
      <c r="C76" s="2" t="s">
        <v>68</v>
      </c>
      <c r="D76" s="9">
        <v>15332</v>
      </c>
      <c r="E76" s="58">
        <v>1106042836.1800001</v>
      </c>
      <c r="F76" s="38">
        <v>72139.50144664754</v>
      </c>
    </row>
    <row r="77" spans="2:6">
      <c r="B77" s="71">
        <v>5106000</v>
      </c>
      <c r="C77" s="2" t="s">
        <v>69</v>
      </c>
      <c r="D77" s="9">
        <v>5858</v>
      </c>
      <c r="E77" s="58">
        <v>238309531.78999999</v>
      </c>
      <c r="F77" s="38">
        <v>40681.039909525432</v>
      </c>
    </row>
    <row r="78" spans="2:6">
      <c r="B78" s="71">
        <v>5106109</v>
      </c>
      <c r="C78" s="2" t="s">
        <v>70</v>
      </c>
      <c r="D78" s="9">
        <v>13093</v>
      </c>
      <c r="E78" s="58">
        <v>518598227.95999998</v>
      </c>
      <c r="F78" s="38">
        <v>39608.816005499117</v>
      </c>
    </row>
    <row r="79" spans="2:6">
      <c r="B79" s="71">
        <v>5106158</v>
      </c>
      <c r="C79" s="2" t="s">
        <v>71</v>
      </c>
      <c r="D79" s="9">
        <v>16052</v>
      </c>
      <c r="E79" s="58">
        <v>341563307.86000001</v>
      </c>
      <c r="F79" s="38">
        <v>21278.55144904062</v>
      </c>
    </row>
    <row r="80" spans="2:6">
      <c r="B80" s="71">
        <v>5106208</v>
      </c>
      <c r="C80" s="2" t="s">
        <v>72</v>
      </c>
      <c r="D80" s="9">
        <v>3656</v>
      </c>
      <c r="E80" s="58">
        <v>105994879.87</v>
      </c>
      <c r="F80" s="38">
        <v>28992.034975382932</v>
      </c>
    </row>
    <row r="81" spans="2:6">
      <c r="B81" s="71">
        <v>5106216</v>
      </c>
      <c r="C81" s="2" t="s">
        <v>73</v>
      </c>
      <c r="D81" s="9">
        <v>12876</v>
      </c>
      <c r="E81" s="58">
        <v>710025916.22000003</v>
      </c>
      <c r="F81" s="38">
        <v>55143.36099875738</v>
      </c>
    </row>
    <row r="82" spans="2:6">
      <c r="B82" s="71">
        <v>5108808</v>
      </c>
      <c r="C82" s="2" t="s">
        <v>74</v>
      </c>
      <c r="D82" s="9">
        <v>4407</v>
      </c>
      <c r="E82" s="58">
        <v>174904210.78</v>
      </c>
      <c r="F82" s="38">
        <v>39687.817286135694</v>
      </c>
    </row>
    <row r="83" spans="2:6">
      <c r="B83" s="71">
        <v>5106182</v>
      </c>
      <c r="C83" s="2" t="s">
        <v>75</v>
      </c>
      <c r="D83" s="9">
        <v>6861</v>
      </c>
      <c r="E83" s="58">
        <v>361341452.94</v>
      </c>
      <c r="F83" s="38">
        <v>52666.003926541322</v>
      </c>
    </row>
    <row r="84" spans="2:6">
      <c r="B84" s="71">
        <v>5108857</v>
      </c>
      <c r="C84" s="2" t="s">
        <v>76</v>
      </c>
      <c r="D84" s="9">
        <v>3332</v>
      </c>
      <c r="E84" s="58">
        <v>462151873.93000001</v>
      </c>
      <c r="F84" s="38">
        <v>138701.04259603843</v>
      </c>
    </row>
    <row r="85" spans="2:6">
      <c r="B85" s="71">
        <v>5108907</v>
      </c>
      <c r="C85" s="2" t="s">
        <v>77</v>
      </c>
      <c r="D85" s="9">
        <v>9056</v>
      </c>
      <c r="E85" s="58">
        <v>736875474.55999994</v>
      </c>
      <c r="F85" s="38">
        <v>81368.758233215543</v>
      </c>
    </row>
    <row r="86" spans="2:6">
      <c r="B86" s="71">
        <v>5108956</v>
      </c>
      <c r="C86" s="2" t="s">
        <v>78</v>
      </c>
      <c r="D86" s="9">
        <v>9375</v>
      </c>
      <c r="E86" s="58">
        <v>306793188.11000001</v>
      </c>
      <c r="F86" s="38">
        <v>32724.606731733336</v>
      </c>
    </row>
    <row r="87" spans="2:6">
      <c r="B87" s="71">
        <v>5106224</v>
      </c>
      <c r="C87" s="2" t="s">
        <v>79</v>
      </c>
      <c r="D87" s="9">
        <v>48222</v>
      </c>
      <c r="E87" s="58">
        <v>4686246235.2200003</v>
      </c>
      <c r="F87" s="38">
        <v>97180.669304881594</v>
      </c>
    </row>
    <row r="88" spans="2:6">
      <c r="B88" s="71">
        <v>5106174</v>
      </c>
      <c r="C88" s="2" t="s">
        <v>80</v>
      </c>
      <c r="D88" s="9">
        <v>4013</v>
      </c>
      <c r="E88" s="58">
        <v>101394620.48</v>
      </c>
      <c r="F88" s="38">
        <v>25266.538868676802</v>
      </c>
    </row>
    <row r="89" spans="2:6">
      <c r="B89" s="71">
        <v>5106232</v>
      </c>
      <c r="C89" s="2" t="s">
        <v>81</v>
      </c>
      <c r="D89" s="9">
        <v>20820</v>
      </c>
      <c r="E89" s="58">
        <v>585804511.07000005</v>
      </c>
      <c r="F89" s="38">
        <v>28136.62397070125</v>
      </c>
    </row>
    <row r="90" spans="2:6">
      <c r="B90" s="71">
        <v>5106190</v>
      </c>
      <c r="C90" s="2" t="s">
        <v>82</v>
      </c>
      <c r="D90" s="9">
        <v>3755</v>
      </c>
      <c r="E90" s="58">
        <v>362496763.48000002</v>
      </c>
      <c r="F90" s="38">
        <v>96537.087478029294</v>
      </c>
    </row>
    <row r="91" spans="2:6">
      <c r="B91" s="71">
        <v>5106240</v>
      </c>
      <c r="C91" s="2" t="s">
        <v>83</v>
      </c>
      <c r="D91" s="9">
        <v>12492</v>
      </c>
      <c r="E91" s="58">
        <v>1790693128.3599999</v>
      </c>
      <c r="F91" s="38">
        <v>143347.19247198207</v>
      </c>
    </row>
    <row r="92" spans="2:6">
      <c r="B92" s="71">
        <v>5106257</v>
      </c>
      <c r="C92" s="2" t="s">
        <v>84</v>
      </c>
      <c r="D92" s="9">
        <v>21695</v>
      </c>
      <c r="E92" s="58">
        <v>862606188.22000003</v>
      </c>
      <c r="F92" s="38">
        <v>39760.598673427055</v>
      </c>
    </row>
    <row r="93" spans="2:6">
      <c r="B93" s="71">
        <v>5106273</v>
      </c>
      <c r="C93" s="2" t="s">
        <v>85</v>
      </c>
      <c r="D93" s="9">
        <v>4069</v>
      </c>
      <c r="E93" s="58">
        <v>131425081.86</v>
      </c>
      <c r="F93" s="38">
        <v>32299.110803637257</v>
      </c>
    </row>
    <row r="94" spans="2:6">
      <c r="B94" s="71">
        <v>5106265</v>
      </c>
      <c r="C94" s="2" t="s">
        <v>86</v>
      </c>
      <c r="D94" s="9">
        <v>9545</v>
      </c>
      <c r="E94" s="58">
        <v>480248910.52999997</v>
      </c>
      <c r="F94" s="38">
        <v>50314.186540597169</v>
      </c>
    </row>
    <row r="95" spans="2:6">
      <c r="B95" s="71">
        <v>5106315</v>
      </c>
      <c r="C95" s="2" t="s">
        <v>87</v>
      </c>
      <c r="D95" s="9">
        <v>2769</v>
      </c>
      <c r="E95" s="58">
        <v>23516101.059999999</v>
      </c>
      <c r="F95" s="38">
        <v>8492.6331022029608</v>
      </c>
    </row>
    <row r="96" spans="2:6">
      <c r="B96" s="71">
        <v>5106281</v>
      </c>
      <c r="C96" s="2" t="s">
        <v>88</v>
      </c>
      <c r="D96" s="9">
        <v>4837</v>
      </c>
      <c r="E96" s="58">
        <v>488201737.11000001</v>
      </c>
      <c r="F96" s="38">
        <v>100930.68784577218</v>
      </c>
    </row>
    <row r="97" spans="2:6">
      <c r="B97" s="71">
        <v>5106299</v>
      </c>
      <c r="C97" s="2" t="s">
        <v>89</v>
      </c>
      <c r="D97" s="9">
        <v>11291</v>
      </c>
      <c r="E97" s="58">
        <v>347661990.94</v>
      </c>
      <c r="F97" s="38">
        <v>30791.071733238863</v>
      </c>
    </row>
    <row r="98" spans="2:6">
      <c r="B98" s="71">
        <v>5106307</v>
      </c>
      <c r="C98" s="2" t="s">
        <v>90</v>
      </c>
      <c r="D98" s="9">
        <v>23250</v>
      </c>
      <c r="E98" s="58">
        <v>1238040412.7</v>
      </c>
      <c r="F98" s="38">
        <v>53249.050008602149</v>
      </c>
    </row>
    <row r="99" spans="2:6">
      <c r="B99" s="71">
        <v>5106372</v>
      </c>
      <c r="C99" s="2" t="s">
        <v>91</v>
      </c>
      <c r="D99" s="9">
        <v>17547</v>
      </c>
      <c r="E99" s="58">
        <v>1384879941.04</v>
      </c>
      <c r="F99" s="38">
        <v>78924.029238046394</v>
      </c>
    </row>
    <row r="100" spans="2:6">
      <c r="B100" s="71">
        <v>5106422</v>
      </c>
      <c r="C100" s="2" t="s">
        <v>92</v>
      </c>
      <c r="D100" s="9">
        <v>35695</v>
      </c>
      <c r="E100" s="58">
        <v>540423789.88</v>
      </c>
      <c r="F100" s="38">
        <v>15140.041739179156</v>
      </c>
    </row>
    <row r="101" spans="2:6">
      <c r="B101" s="71">
        <v>5106455</v>
      </c>
      <c r="C101" s="2" t="s">
        <v>93</v>
      </c>
      <c r="D101" s="9">
        <v>2637</v>
      </c>
      <c r="E101" s="58">
        <v>136171461.18000001</v>
      </c>
      <c r="F101" s="38">
        <v>51638.779362912406</v>
      </c>
    </row>
    <row r="102" spans="2:6">
      <c r="B102" s="71">
        <v>5106505</v>
      </c>
      <c r="C102" s="2" t="s">
        <v>94</v>
      </c>
      <c r="D102" s="9">
        <v>33386</v>
      </c>
      <c r="E102" s="58">
        <v>477011172.54000002</v>
      </c>
      <c r="F102" s="38">
        <v>14287.760514586953</v>
      </c>
    </row>
    <row r="103" spans="2:6">
      <c r="B103" s="71">
        <v>5106653</v>
      </c>
      <c r="C103" s="2" t="s">
        <v>95</v>
      </c>
      <c r="D103" s="9">
        <v>6972</v>
      </c>
      <c r="E103" s="58">
        <v>81130242.019999996</v>
      </c>
      <c r="F103" s="38">
        <v>11636.580897877222</v>
      </c>
    </row>
    <row r="104" spans="2:6">
      <c r="B104" s="71">
        <v>5106703</v>
      </c>
      <c r="C104" s="2" t="s">
        <v>96</v>
      </c>
      <c r="D104" s="9">
        <v>1525</v>
      </c>
      <c r="E104" s="58">
        <v>13383583.52</v>
      </c>
      <c r="F104" s="38">
        <v>8776.1203409836071</v>
      </c>
    </row>
    <row r="105" spans="2:6">
      <c r="B105" s="71">
        <v>5106752</v>
      </c>
      <c r="C105" s="2" t="s">
        <v>97</v>
      </c>
      <c r="D105" s="9">
        <v>46105</v>
      </c>
      <c r="E105" s="58">
        <v>2000503507.48</v>
      </c>
      <c r="F105" s="38">
        <v>43390.163918880819</v>
      </c>
    </row>
    <row r="106" spans="2:6">
      <c r="B106" s="71">
        <v>5106778</v>
      </c>
      <c r="C106" s="2" t="s">
        <v>98</v>
      </c>
      <c r="D106" s="9">
        <v>12849</v>
      </c>
      <c r="E106" s="58">
        <v>314208590.12</v>
      </c>
      <c r="F106" s="38">
        <v>24453.933389368824</v>
      </c>
    </row>
    <row r="107" spans="2:6">
      <c r="B107" s="71">
        <v>5106802</v>
      </c>
      <c r="C107" s="2" t="s">
        <v>99</v>
      </c>
      <c r="D107" s="9">
        <v>5344</v>
      </c>
      <c r="E107" s="58">
        <v>847006403.52999997</v>
      </c>
      <c r="F107" s="38">
        <v>158496.70724738023</v>
      </c>
    </row>
    <row r="108" spans="2:6">
      <c r="B108" s="71">
        <v>5106828</v>
      </c>
      <c r="C108" s="2" t="s">
        <v>100</v>
      </c>
      <c r="D108" s="9">
        <v>12176</v>
      </c>
      <c r="E108" s="58">
        <v>506104635.07999998</v>
      </c>
      <c r="F108" s="38">
        <v>41565.755180683307</v>
      </c>
    </row>
    <row r="109" spans="2:6">
      <c r="B109" s="71">
        <v>5106851</v>
      </c>
      <c r="C109" s="2" t="s">
        <v>101</v>
      </c>
      <c r="D109" s="9">
        <v>2794</v>
      </c>
      <c r="E109" s="58">
        <v>99210911.430000007</v>
      </c>
      <c r="F109" s="38">
        <v>35508.55813528991</v>
      </c>
    </row>
    <row r="110" spans="2:6">
      <c r="B110" s="71">
        <v>5107008</v>
      </c>
      <c r="C110" s="2" t="s">
        <v>102</v>
      </c>
      <c r="D110" s="9">
        <v>15936</v>
      </c>
      <c r="E110" s="58">
        <v>831186630.13999999</v>
      </c>
      <c r="F110" s="38">
        <v>52157.795566014058</v>
      </c>
    </row>
    <row r="111" spans="2:6">
      <c r="B111" s="71">
        <v>5107040</v>
      </c>
      <c r="C111" s="2" t="s">
        <v>103</v>
      </c>
      <c r="D111" s="9">
        <v>63876</v>
      </c>
      <c r="E111" s="58">
        <v>4774580666.6400003</v>
      </c>
      <c r="F111" s="38">
        <v>74747.646481307544</v>
      </c>
    </row>
    <row r="112" spans="2:6">
      <c r="B112" s="71">
        <v>5107065</v>
      </c>
      <c r="C112" s="2" t="s">
        <v>104</v>
      </c>
      <c r="D112" s="9">
        <v>18386</v>
      </c>
      <c r="E112" s="58">
        <v>2977921926.0799999</v>
      </c>
      <c r="F112" s="38">
        <v>161966.8185619493</v>
      </c>
    </row>
    <row r="113" spans="2:6">
      <c r="B113" s="71">
        <v>5107156</v>
      </c>
      <c r="C113" s="2" t="s">
        <v>105</v>
      </c>
      <c r="D113" s="9">
        <v>2754</v>
      </c>
      <c r="E113" s="58">
        <v>25051978.82</v>
      </c>
      <c r="F113" s="38">
        <v>9096.5790922294836</v>
      </c>
    </row>
    <row r="114" spans="2:6">
      <c r="B114" s="71">
        <v>5107180</v>
      </c>
      <c r="C114" s="2" t="s">
        <v>106</v>
      </c>
      <c r="D114" s="9">
        <v>10450</v>
      </c>
      <c r="E114" s="58">
        <v>408770789.16000003</v>
      </c>
      <c r="F114" s="38">
        <v>39116.821929186604</v>
      </c>
    </row>
    <row r="115" spans="2:6">
      <c r="B115" s="71">
        <v>5107198</v>
      </c>
      <c r="C115" s="2" t="s">
        <v>107</v>
      </c>
      <c r="D115" s="9">
        <v>2439</v>
      </c>
      <c r="E115" s="58">
        <v>91690393.379999995</v>
      </c>
      <c r="F115" s="38">
        <v>37593.4372201722</v>
      </c>
    </row>
    <row r="116" spans="2:6">
      <c r="B116" s="71">
        <v>5107206</v>
      </c>
      <c r="C116" s="2" t="s">
        <v>108</v>
      </c>
      <c r="D116" s="9">
        <v>5147</v>
      </c>
      <c r="E116" s="58">
        <v>68434886.069999993</v>
      </c>
      <c r="F116" s="38">
        <v>13296.072677287739</v>
      </c>
    </row>
    <row r="117" spans="2:6">
      <c r="B117" s="71">
        <v>5107578</v>
      </c>
      <c r="C117" s="2" t="s">
        <v>109</v>
      </c>
      <c r="D117" s="9">
        <v>4069</v>
      </c>
      <c r="E117" s="58">
        <v>180806850.19999999</v>
      </c>
      <c r="F117" s="38">
        <v>44435.205259277463</v>
      </c>
    </row>
    <row r="118" spans="2:6">
      <c r="B118" s="71">
        <v>5107602</v>
      </c>
      <c r="C118" s="2" t="s">
        <v>110</v>
      </c>
      <c r="D118" s="9">
        <v>239613</v>
      </c>
      <c r="E118" s="58">
        <v>13073836011.959999</v>
      </c>
      <c r="F118" s="38">
        <v>54562.298422706612</v>
      </c>
    </row>
    <row r="119" spans="2:6">
      <c r="B119" s="71">
        <v>5107701</v>
      </c>
      <c r="C119" s="2" t="s">
        <v>111</v>
      </c>
      <c r="D119" s="9">
        <v>16999</v>
      </c>
      <c r="E119" s="58">
        <v>391726009.57999998</v>
      </c>
      <c r="F119" s="38">
        <v>23044.061978939935</v>
      </c>
    </row>
    <row r="120" spans="2:6">
      <c r="B120" s="71">
        <v>5107750</v>
      </c>
      <c r="C120" s="2" t="s">
        <v>112</v>
      </c>
      <c r="D120" s="9">
        <v>3226</v>
      </c>
      <c r="E120" s="58">
        <v>125983192.89</v>
      </c>
      <c r="F120" s="38">
        <v>39052.446649101053</v>
      </c>
    </row>
    <row r="121" spans="2:6">
      <c r="B121" s="71">
        <v>5107248</v>
      </c>
      <c r="C121" s="2" t="s">
        <v>113</v>
      </c>
      <c r="D121" s="9">
        <v>4600</v>
      </c>
      <c r="E121" s="58">
        <v>782411475.03999996</v>
      </c>
      <c r="F121" s="38">
        <v>170089.45109565216</v>
      </c>
    </row>
    <row r="122" spans="2:6">
      <c r="B122" s="71">
        <v>5107743</v>
      </c>
      <c r="C122" s="2" t="s">
        <v>114</v>
      </c>
      <c r="D122" s="9">
        <v>2700</v>
      </c>
      <c r="E122" s="58">
        <v>140076586.09999999</v>
      </c>
      <c r="F122" s="38">
        <v>51880.217074074069</v>
      </c>
    </row>
    <row r="123" spans="2:6">
      <c r="B123" s="71">
        <v>5107768</v>
      </c>
      <c r="C123" s="2" t="s">
        <v>115</v>
      </c>
      <c r="D123" s="9">
        <v>3602</v>
      </c>
      <c r="E123" s="58">
        <v>936665747.37</v>
      </c>
      <c r="F123" s="38">
        <v>260040.46290116603</v>
      </c>
    </row>
    <row r="124" spans="2:6">
      <c r="B124" s="71">
        <v>5107776</v>
      </c>
      <c r="C124" s="2" t="s">
        <v>116</v>
      </c>
      <c r="D124" s="9">
        <v>8547</v>
      </c>
      <c r="E124" s="58">
        <v>173337511.72</v>
      </c>
      <c r="F124" s="38">
        <v>20280.509151749153</v>
      </c>
    </row>
    <row r="125" spans="2:6">
      <c r="B125" s="71">
        <v>5107263</v>
      </c>
      <c r="C125" s="2" t="s">
        <v>117</v>
      </c>
      <c r="D125" s="9">
        <v>3164</v>
      </c>
      <c r="E125" s="58">
        <v>258976001.84</v>
      </c>
      <c r="F125" s="38">
        <v>81850.822326169407</v>
      </c>
    </row>
    <row r="126" spans="2:6">
      <c r="B126" s="71">
        <v>5107792</v>
      </c>
      <c r="C126" s="2" t="s">
        <v>118</v>
      </c>
      <c r="D126" s="9">
        <v>5459</v>
      </c>
      <c r="E126" s="58">
        <v>690986919.89999998</v>
      </c>
      <c r="F126" s="38">
        <v>126577.56363802894</v>
      </c>
    </row>
    <row r="127" spans="2:6">
      <c r="B127" s="71">
        <v>5107800</v>
      </c>
      <c r="C127" s="2" t="s">
        <v>119</v>
      </c>
      <c r="D127" s="9">
        <v>17188</v>
      </c>
      <c r="E127" s="58">
        <v>532186422.35000002</v>
      </c>
      <c r="F127" s="38">
        <v>30962.672931696536</v>
      </c>
    </row>
    <row r="128" spans="2:6">
      <c r="B128" s="71">
        <v>5107859</v>
      </c>
      <c r="C128" s="2" t="s">
        <v>120</v>
      </c>
      <c r="D128" s="9">
        <v>11934</v>
      </c>
      <c r="E128" s="58">
        <v>1384496745.47</v>
      </c>
      <c r="F128" s="38">
        <v>116012.79918468242</v>
      </c>
    </row>
    <row r="129" spans="2:6">
      <c r="B129" s="71">
        <v>5107297</v>
      </c>
      <c r="C129" s="2" t="s">
        <v>121</v>
      </c>
      <c r="D129" s="9">
        <v>4102</v>
      </c>
      <c r="E129" s="58">
        <v>52743739.030000001</v>
      </c>
      <c r="F129" s="38">
        <v>12858.054371038517</v>
      </c>
    </row>
    <row r="130" spans="2:6">
      <c r="B130" s="71">
        <v>5107305</v>
      </c>
      <c r="C130" s="2" t="s">
        <v>122</v>
      </c>
      <c r="D130" s="9">
        <v>21351</v>
      </c>
      <c r="E130" s="58">
        <v>849900398.03999996</v>
      </c>
      <c r="F130" s="38">
        <v>39806.116717718141</v>
      </c>
    </row>
    <row r="131" spans="2:6">
      <c r="B131" s="71">
        <v>5107354</v>
      </c>
      <c r="C131" s="2" t="s">
        <v>123</v>
      </c>
      <c r="D131" s="9">
        <v>5646</v>
      </c>
      <c r="E131" s="58">
        <v>458162949.05000001</v>
      </c>
      <c r="F131" s="38">
        <v>81148.237522139563</v>
      </c>
    </row>
    <row r="132" spans="2:6">
      <c r="B132" s="71">
        <v>5107107</v>
      </c>
      <c r="C132" s="2" t="s">
        <v>124</v>
      </c>
      <c r="D132" s="9">
        <v>18788</v>
      </c>
      <c r="E132" s="58">
        <v>308761969.31999999</v>
      </c>
      <c r="F132" s="38">
        <v>16433.998792846498</v>
      </c>
    </row>
    <row r="133" spans="2:6">
      <c r="B133" s="71">
        <v>5107404</v>
      </c>
      <c r="C133" s="2" t="s">
        <v>125</v>
      </c>
      <c r="D133" s="9">
        <v>4823</v>
      </c>
      <c r="E133" s="58">
        <v>31438176.41</v>
      </c>
      <c r="F133" s="38">
        <v>6518.3861517727555</v>
      </c>
    </row>
    <row r="134" spans="2:6">
      <c r="B134" s="71">
        <v>5107875</v>
      </c>
      <c r="C134" s="2" t="s">
        <v>126</v>
      </c>
      <c r="D134" s="9">
        <v>27485</v>
      </c>
      <c r="E134" s="58">
        <v>4250145466.25</v>
      </c>
      <c r="F134" s="38">
        <v>154635.09064034928</v>
      </c>
    </row>
    <row r="135" spans="2:6">
      <c r="B135" s="71">
        <v>5107883</v>
      </c>
      <c r="C135" s="2" t="s">
        <v>127</v>
      </c>
      <c r="D135" s="9">
        <v>1705</v>
      </c>
      <c r="E135" s="58">
        <v>41692957.240000002</v>
      </c>
      <c r="F135" s="38">
        <v>24453.347354838712</v>
      </c>
    </row>
    <row r="136" spans="2:6">
      <c r="B136" s="71">
        <v>5107909</v>
      </c>
      <c r="C136" s="2" t="s">
        <v>128</v>
      </c>
      <c r="D136" s="9">
        <v>148960</v>
      </c>
      <c r="E136" s="58">
        <v>6191521519.5699997</v>
      </c>
      <c r="F136" s="38">
        <v>41564.994089487111</v>
      </c>
    </row>
    <row r="137" spans="2:6">
      <c r="B137" s="71">
        <v>5107925</v>
      </c>
      <c r="C137" s="2" t="s">
        <v>129</v>
      </c>
      <c r="D137" s="9">
        <v>94941</v>
      </c>
      <c r="E137" s="58">
        <v>8507579579.29</v>
      </c>
      <c r="F137" s="38">
        <v>89609.121236241452</v>
      </c>
    </row>
    <row r="138" spans="2:6">
      <c r="B138" s="71">
        <v>5107941</v>
      </c>
      <c r="C138" s="2" t="s">
        <v>130</v>
      </c>
      <c r="D138" s="9">
        <v>9357</v>
      </c>
      <c r="E138" s="58">
        <v>1035737224.55</v>
      </c>
      <c r="F138" s="38">
        <v>110691.16432082932</v>
      </c>
    </row>
    <row r="139" spans="2:6">
      <c r="B139" s="71">
        <v>5107958</v>
      </c>
      <c r="C139" s="2" t="s">
        <v>131</v>
      </c>
      <c r="D139" s="9">
        <v>107631</v>
      </c>
      <c r="E139" s="58">
        <v>2783336860.1100001</v>
      </c>
      <c r="F139" s="38">
        <v>25859.992568219193</v>
      </c>
    </row>
    <row r="140" spans="2:6">
      <c r="B140" s="71">
        <v>5108006</v>
      </c>
      <c r="C140" s="2" t="s">
        <v>132</v>
      </c>
      <c r="D140" s="9">
        <v>14380</v>
      </c>
      <c r="E140" s="58">
        <v>1221455138.4100001</v>
      </c>
      <c r="F140" s="38">
        <v>84941.247455493751</v>
      </c>
    </row>
    <row r="141" spans="2:6">
      <c r="B141" s="71">
        <v>5108055</v>
      </c>
      <c r="C141" s="2" t="s">
        <v>133</v>
      </c>
      <c r="D141" s="9">
        <v>9284</v>
      </c>
      <c r="E141" s="58">
        <v>432382621.55000001</v>
      </c>
      <c r="F141" s="38">
        <v>46572.880390995262</v>
      </c>
    </row>
    <row r="142" spans="2:6">
      <c r="B142" s="71">
        <v>5108105</v>
      </c>
      <c r="C142" s="2" t="s">
        <v>134</v>
      </c>
      <c r="D142" s="9">
        <v>3761</v>
      </c>
      <c r="E142" s="58">
        <v>210740833.34</v>
      </c>
      <c r="F142" s="38">
        <v>56033.191528848714</v>
      </c>
    </row>
    <row r="143" spans="2:6">
      <c r="B143" s="71">
        <v>5108204</v>
      </c>
      <c r="C143" s="2" t="s">
        <v>135</v>
      </c>
      <c r="D143" s="9">
        <v>3487</v>
      </c>
      <c r="E143" s="58">
        <v>135428204.44</v>
      </c>
      <c r="F143" s="38">
        <v>38838.028230570693</v>
      </c>
    </row>
    <row r="144" spans="2:6">
      <c r="B144" s="71">
        <v>5108303</v>
      </c>
      <c r="C144" s="2" t="s">
        <v>136</v>
      </c>
      <c r="D144" s="9">
        <v>3455</v>
      </c>
      <c r="E144" s="58">
        <v>294914668.94999999</v>
      </c>
      <c r="F144" s="38">
        <v>85358.804327062229</v>
      </c>
    </row>
    <row r="145" spans="2:6">
      <c r="B145" s="71">
        <v>5108352</v>
      </c>
      <c r="C145" s="2" t="s">
        <v>137</v>
      </c>
      <c r="D145" s="9">
        <v>3124</v>
      </c>
      <c r="E145" s="58">
        <v>86020725.409999996</v>
      </c>
      <c r="F145" s="38">
        <v>27535.443473111394</v>
      </c>
    </row>
    <row r="146" spans="2:6">
      <c r="B146" s="71">
        <v>5108402</v>
      </c>
      <c r="C146" s="2" t="s">
        <v>138</v>
      </c>
      <c r="D146" s="9">
        <v>290383</v>
      </c>
      <c r="E146" s="58">
        <v>5949408692.6499996</v>
      </c>
      <c r="F146" s="38">
        <v>20488.143908734324</v>
      </c>
    </row>
    <row r="147" spans="2:6">
      <c r="B147" s="71">
        <v>5108501</v>
      </c>
      <c r="C147" s="2" t="s">
        <v>139</v>
      </c>
      <c r="D147" s="9">
        <v>11731</v>
      </c>
      <c r="E147" s="58">
        <v>756951415.62</v>
      </c>
      <c r="F147" s="38">
        <v>64525.736562952858</v>
      </c>
    </row>
    <row r="148" spans="2:6">
      <c r="B148" s="71">
        <v>5105507</v>
      </c>
      <c r="C148" s="2" t="s">
        <v>140</v>
      </c>
      <c r="D148" s="9">
        <v>16412</v>
      </c>
      <c r="E148" s="58">
        <v>763829820.21000004</v>
      </c>
      <c r="F148" s="38">
        <v>46540.934694735559</v>
      </c>
    </row>
    <row r="149" spans="2:6">
      <c r="B149" s="62">
        <v>5108600</v>
      </c>
      <c r="C149" s="6" t="s">
        <v>141</v>
      </c>
      <c r="D149" s="10">
        <v>26946</v>
      </c>
      <c r="E149" s="60">
        <v>548415516.98000002</v>
      </c>
      <c r="F149" s="40">
        <v>20352.390595264606</v>
      </c>
    </row>
    <row r="150" spans="2:6">
      <c r="B150" t="s">
        <v>275</v>
      </c>
      <c r="E150" s="9"/>
      <c r="F150" s="38"/>
    </row>
    <row r="151" spans="2:6">
      <c r="D151" s="9"/>
      <c r="E151" s="38"/>
      <c r="F151" s="38">
        <f>SUM(F9:F150)/141</f>
        <v>53238.330300072994</v>
      </c>
    </row>
    <row r="152" spans="2:6">
      <c r="B152" s="17" t="s">
        <v>340</v>
      </c>
    </row>
    <row r="153" spans="2:6">
      <c r="B153" s="19" t="s">
        <v>505</v>
      </c>
    </row>
    <row r="154" spans="2:6">
      <c r="B154" s="417" t="s">
        <v>497</v>
      </c>
    </row>
    <row r="155" spans="2:6">
      <c r="B155" s="417" t="s">
        <v>496</v>
      </c>
    </row>
    <row r="156" spans="2:6">
      <c r="B156" t="s">
        <v>694</v>
      </c>
    </row>
  </sheetData>
  <mergeCells count="1">
    <mergeCell ref="B1:F1"/>
  </mergeCells>
  <hyperlinks>
    <hyperlink ref="B5" location="ÍNDICE!A1" display="VOLTAR"/>
    <hyperlink ref="B155" r:id="rId1" display="http://tabnet.datasus.gov.br/cgi/tabcgi.exe?popsvs/cnv/popbr.def"/>
    <hyperlink ref="B154" r:id="rId2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70C0"/>
  </sheetPr>
  <dimension ref="B1:H157"/>
  <sheetViews>
    <sheetView showGridLines="0" zoomScaleNormal="100" workbookViewId="0">
      <selection activeCell="L12" sqref="L12"/>
    </sheetView>
  </sheetViews>
  <sheetFormatPr defaultRowHeight="15"/>
  <cols>
    <col min="2" max="2" width="21.140625" customWidth="1"/>
    <col min="3" max="3" width="30" bestFit="1" customWidth="1"/>
    <col min="4" max="4" width="23.42578125" customWidth="1"/>
    <col min="5" max="6" width="19.85546875" customWidth="1"/>
    <col min="7" max="8" width="23.42578125" customWidth="1"/>
  </cols>
  <sheetData>
    <row r="1" spans="2:8">
      <c r="B1" s="631" t="s">
        <v>237</v>
      </c>
      <c r="C1" s="631"/>
      <c r="D1" s="631"/>
      <c r="E1" s="631"/>
      <c r="F1" s="631"/>
      <c r="G1" s="631"/>
      <c r="H1" s="631"/>
    </row>
    <row r="2" spans="2:8">
      <c r="B2" s="20" t="s">
        <v>440</v>
      </c>
    </row>
    <row r="3" spans="2:8">
      <c r="B3" s="20" t="s">
        <v>548</v>
      </c>
    </row>
    <row r="4" spans="2:8">
      <c r="B4" s="103">
        <v>2021</v>
      </c>
    </row>
    <row r="5" spans="2:8" s="34" customFormat="1">
      <c r="B5" s="102" t="s">
        <v>302</v>
      </c>
      <c r="C5" s="104"/>
    </row>
    <row r="6" spans="2:8">
      <c r="E6" s="531"/>
      <c r="F6" s="531"/>
    </row>
    <row r="7" spans="2:8" ht="75">
      <c r="B7" s="15" t="s">
        <v>186</v>
      </c>
      <c r="C7" s="1" t="s">
        <v>0</v>
      </c>
      <c r="D7" s="453" t="s">
        <v>549</v>
      </c>
      <c r="E7" s="453" t="s">
        <v>550</v>
      </c>
      <c r="F7" s="453" t="s">
        <v>551</v>
      </c>
      <c r="G7" s="454" t="s">
        <v>552</v>
      </c>
      <c r="H7" s="453" t="s">
        <v>358</v>
      </c>
    </row>
    <row r="8" spans="2:8">
      <c r="B8" s="15" t="s">
        <v>191</v>
      </c>
      <c r="C8" s="1" t="s">
        <v>192</v>
      </c>
      <c r="D8" s="52" t="s">
        <v>193</v>
      </c>
      <c r="E8" s="52" t="s">
        <v>194</v>
      </c>
      <c r="F8" s="52" t="s">
        <v>195</v>
      </c>
      <c r="G8" s="86" t="s">
        <v>270</v>
      </c>
      <c r="H8" s="52" t="s">
        <v>271</v>
      </c>
    </row>
    <row r="9" spans="2:8">
      <c r="B9" s="597">
        <v>5100102</v>
      </c>
      <c r="C9" s="2" t="s">
        <v>1</v>
      </c>
      <c r="D9" s="9">
        <v>4292</v>
      </c>
      <c r="E9" s="584">
        <v>1914620.9100000199</v>
      </c>
      <c r="F9" s="9">
        <v>820346.42999999993</v>
      </c>
      <c r="G9" s="58">
        <v>2734967.3400000199</v>
      </c>
      <c r="H9" s="3">
        <v>637.22445013979961</v>
      </c>
    </row>
    <row r="10" spans="2:8">
      <c r="B10" s="597">
        <v>5100201</v>
      </c>
      <c r="C10" s="2" t="s">
        <v>2</v>
      </c>
      <c r="D10" s="9">
        <v>20813</v>
      </c>
      <c r="E10" s="584">
        <v>17347441.830000199</v>
      </c>
      <c r="F10" s="9">
        <v>3241064.37</v>
      </c>
      <c r="G10" s="58">
        <v>20588506.2000002</v>
      </c>
      <c r="H10" s="3">
        <v>989.21377023976368</v>
      </c>
    </row>
    <row r="11" spans="2:8">
      <c r="B11" s="597">
        <v>5100250</v>
      </c>
      <c r="C11" s="2" t="s">
        <v>3</v>
      </c>
      <c r="D11" s="9">
        <v>41085</v>
      </c>
      <c r="E11" s="584">
        <v>28737461.489999902</v>
      </c>
      <c r="F11" s="9">
        <v>8669224.0099999998</v>
      </c>
      <c r="G11" s="58">
        <v>37406685.499999903</v>
      </c>
      <c r="H11" s="3">
        <v>910.47062188146288</v>
      </c>
    </row>
    <row r="12" spans="2:8">
      <c r="B12" s="597">
        <v>5100300</v>
      </c>
      <c r="C12" s="2" t="s">
        <v>4</v>
      </c>
      <c r="D12" s="9">
        <v>15304</v>
      </c>
      <c r="E12" s="584">
        <v>7374009.3500000797</v>
      </c>
      <c r="F12" s="9">
        <v>2212158.83</v>
      </c>
      <c r="G12" s="58">
        <v>9586168.1800000798</v>
      </c>
      <c r="H12" s="3">
        <v>626.3831795609043</v>
      </c>
    </row>
    <row r="13" spans="2:8">
      <c r="B13" s="597">
        <v>5100359</v>
      </c>
      <c r="C13" s="2" t="s">
        <v>5</v>
      </c>
      <c r="D13" s="9">
        <v>5123</v>
      </c>
      <c r="E13" s="584">
        <v>2021067.7</v>
      </c>
      <c r="F13" s="9">
        <v>447560.63</v>
      </c>
      <c r="G13" s="58">
        <v>2468628.33</v>
      </c>
      <c r="H13" s="3">
        <v>481.87162404840916</v>
      </c>
    </row>
    <row r="14" spans="2:8">
      <c r="B14" s="597">
        <v>5100409</v>
      </c>
      <c r="C14" s="2" t="s">
        <v>6</v>
      </c>
      <c r="D14" s="9">
        <v>9761</v>
      </c>
      <c r="E14" s="584">
        <v>10542261.9800002</v>
      </c>
      <c r="F14" s="9">
        <v>1413816.12</v>
      </c>
      <c r="G14" s="58">
        <v>11956078.100000199</v>
      </c>
      <c r="H14" s="3">
        <v>1224.8825017928696</v>
      </c>
    </row>
    <row r="15" spans="2:8">
      <c r="B15" s="597">
        <v>5100508</v>
      </c>
      <c r="C15" s="2" t="s">
        <v>7</v>
      </c>
      <c r="D15" s="9">
        <v>9171</v>
      </c>
      <c r="E15" s="584">
        <v>711698.62000003201</v>
      </c>
      <c r="F15" s="9">
        <v>755546.33000000007</v>
      </c>
      <c r="G15" s="58">
        <v>1467244.9500000321</v>
      </c>
      <c r="H15" s="3">
        <v>159.98745502126619</v>
      </c>
    </row>
    <row r="16" spans="2:8">
      <c r="B16" s="597">
        <v>5100607</v>
      </c>
      <c r="C16" s="2" t="s">
        <v>8</v>
      </c>
      <c r="D16" s="9">
        <v>8578</v>
      </c>
      <c r="E16" s="584">
        <v>8739528.1900000107</v>
      </c>
      <c r="F16" s="9">
        <v>749856.61999999988</v>
      </c>
      <c r="G16" s="58">
        <v>9489384.8100000098</v>
      </c>
      <c r="H16" s="3">
        <v>1106.2467719748204</v>
      </c>
    </row>
    <row r="17" spans="2:8">
      <c r="B17" s="597">
        <v>5100805</v>
      </c>
      <c r="C17" s="2" t="s">
        <v>9</v>
      </c>
      <c r="D17" s="9">
        <v>7886</v>
      </c>
      <c r="E17" s="584">
        <v>2837562.3800000101</v>
      </c>
      <c r="F17" s="9">
        <v>558426.98</v>
      </c>
      <c r="G17" s="58">
        <v>3395989.3600000101</v>
      </c>
      <c r="H17" s="3">
        <v>430.63522191225081</v>
      </c>
    </row>
    <row r="18" spans="2:8">
      <c r="B18" s="597">
        <v>5101001</v>
      </c>
      <c r="C18" s="2" t="s">
        <v>10</v>
      </c>
      <c r="D18" s="9">
        <v>2486</v>
      </c>
      <c r="E18" s="584">
        <v>1954568.69000001</v>
      </c>
      <c r="F18" s="9">
        <v>124382.12</v>
      </c>
      <c r="G18" s="58">
        <v>2078950.8100000098</v>
      </c>
      <c r="H18" s="3">
        <v>836.26339903459768</v>
      </c>
    </row>
    <row r="19" spans="2:8">
      <c r="B19" s="597">
        <v>5101209</v>
      </c>
      <c r="C19" s="2" t="s">
        <v>11</v>
      </c>
      <c r="D19" s="9">
        <v>753</v>
      </c>
      <c r="E19" s="584">
        <v>409319.31000000099</v>
      </c>
      <c r="F19" s="9">
        <v>33977.270000000004</v>
      </c>
      <c r="G19" s="58">
        <v>443296.58000000101</v>
      </c>
      <c r="H19" s="3">
        <v>588.70727755644225</v>
      </c>
    </row>
    <row r="20" spans="2:8">
      <c r="B20" s="597">
        <v>5101258</v>
      </c>
      <c r="C20" s="2" t="s">
        <v>12</v>
      </c>
      <c r="D20" s="9">
        <v>13351</v>
      </c>
      <c r="E20" s="584">
        <v>8432215.3500000592</v>
      </c>
      <c r="F20" s="9">
        <v>3169025.38</v>
      </c>
      <c r="G20" s="58">
        <v>11601240.73000006</v>
      </c>
      <c r="H20" s="3">
        <v>868.94170698824507</v>
      </c>
    </row>
    <row r="21" spans="2:8">
      <c r="B21" s="597">
        <v>5101308</v>
      </c>
      <c r="C21" s="2" t="s">
        <v>13</v>
      </c>
      <c r="D21" s="9">
        <v>7418</v>
      </c>
      <c r="E21" s="584">
        <v>3114592.1100000101</v>
      </c>
      <c r="F21" s="9">
        <v>2072913.93</v>
      </c>
      <c r="G21" s="58">
        <v>5187506.0400000103</v>
      </c>
      <c r="H21" s="3">
        <v>699.31329738474119</v>
      </c>
    </row>
    <row r="22" spans="2:8">
      <c r="B22" s="597">
        <v>5101407</v>
      </c>
      <c r="C22" s="2" t="s">
        <v>14</v>
      </c>
      <c r="D22" s="9">
        <v>16485</v>
      </c>
      <c r="E22" s="584">
        <v>19986135.719999801</v>
      </c>
      <c r="F22" s="9">
        <v>1366649.06</v>
      </c>
      <c r="G22" s="58">
        <v>21352784.7799998</v>
      </c>
      <c r="H22" s="3">
        <v>1295.2857009402367</v>
      </c>
    </row>
    <row r="23" spans="2:8">
      <c r="B23" s="597">
        <v>5101605</v>
      </c>
      <c r="C23" s="2" t="s">
        <v>15</v>
      </c>
      <c r="D23" s="9">
        <v>6546</v>
      </c>
      <c r="E23" s="584">
        <v>1323624.1499999899</v>
      </c>
      <c r="F23" s="9">
        <v>562662.46</v>
      </c>
      <c r="G23" s="58">
        <v>1886286.6099999899</v>
      </c>
      <c r="H23" s="3">
        <v>288.15866330583407</v>
      </c>
    </row>
    <row r="24" spans="2:8">
      <c r="B24" s="597">
        <v>5101704</v>
      </c>
      <c r="C24" s="2" t="s">
        <v>16</v>
      </c>
      <c r="D24" s="9">
        <v>26808</v>
      </c>
      <c r="E24" s="584">
        <v>16495960.84</v>
      </c>
      <c r="F24" s="9">
        <v>4676611.66</v>
      </c>
      <c r="G24" s="58">
        <v>21172572.5</v>
      </c>
      <c r="H24" s="3">
        <v>789.78560504327072</v>
      </c>
    </row>
    <row r="25" spans="2:8">
      <c r="B25" s="597">
        <v>5101803</v>
      </c>
      <c r="C25" s="2" t="s">
        <v>17</v>
      </c>
      <c r="D25" s="9">
        <v>49262</v>
      </c>
      <c r="E25" s="584">
        <v>36970584.230000302</v>
      </c>
      <c r="F25" s="9">
        <v>10932639.82</v>
      </c>
      <c r="G25" s="58">
        <v>47903224.050000302</v>
      </c>
      <c r="H25" s="3">
        <v>972.41736125208683</v>
      </c>
    </row>
    <row r="26" spans="2:8">
      <c r="B26" s="597">
        <v>5101852</v>
      </c>
      <c r="C26" s="2" t="s">
        <v>18</v>
      </c>
      <c r="D26" s="9">
        <v>5132</v>
      </c>
      <c r="E26" s="584">
        <v>3916959.6500000102</v>
      </c>
      <c r="F26" s="9">
        <v>172572.94</v>
      </c>
      <c r="G26" s="58">
        <v>4089532.5900000101</v>
      </c>
      <c r="H26" s="3">
        <v>796.86917186282346</v>
      </c>
    </row>
    <row r="27" spans="2:8">
      <c r="B27" s="597">
        <v>5101902</v>
      </c>
      <c r="C27" s="2" t="s">
        <v>19</v>
      </c>
      <c r="D27" s="9">
        <v>15195</v>
      </c>
      <c r="E27" s="584">
        <v>11896176.33</v>
      </c>
      <c r="F27" s="9">
        <v>1441211.82</v>
      </c>
      <c r="G27" s="58">
        <v>13337388.15</v>
      </c>
      <c r="H27" s="3">
        <v>877.74847976308001</v>
      </c>
    </row>
    <row r="28" spans="2:8">
      <c r="B28" s="597">
        <v>5102504</v>
      </c>
      <c r="C28" s="2" t="s">
        <v>20</v>
      </c>
      <c r="D28" s="9">
        <v>72897</v>
      </c>
      <c r="E28" s="584">
        <v>51232799.860000297</v>
      </c>
      <c r="F28" s="9">
        <v>13974937.99</v>
      </c>
      <c r="G28" s="58">
        <v>65207737.8500003</v>
      </c>
      <c r="H28" s="3">
        <v>894.51881215962658</v>
      </c>
    </row>
    <row r="29" spans="2:8">
      <c r="B29" s="597">
        <v>5102603</v>
      </c>
      <c r="C29" s="2" t="s">
        <v>21</v>
      </c>
      <c r="D29" s="9">
        <v>9757</v>
      </c>
      <c r="E29" s="584">
        <v>3933011.55000012</v>
      </c>
      <c r="F29" s="9">
        <v>1598691.67</v>
      </c>
      <c r="G29" s="58">
        <v>5531703.2200001199</v>
      </c>
      <c r="H29" s="3">
        <v>566.94713743979912</v>
      </c>
    </row>
    <row r="30" spans="2:8">
      <c r="B30" s="597">
        <v>5102637</v>
      </c>
      <c r="C30" s="2" t="s">
        <v>22</v>
      </c>
      <c r="D30" s="9">
        <v>27193</v>
      </c>
      <c r="E30" s="584">
        <v>44139250.229999699</v>
      </c>
      <c r="F30" s="9">
        <v>2647596.83</v>
      </c>
      <c r="G30" s="58">
        <v>46786847.059999697</v>
      </c>
      <c r="H30" s="3">
        <v>1720.5474592725957</v>
      </c>
    </row>
    <row r="31" spans="2:8">
      <c r="B31" s="597">
        <v>5102678</v>
      </c>
      <c r="C31" s="2" t="s">
        <v>23</v>
      </c>
      <c r="D31" s="9">
        <v>33300</v>
      </c>
      <c r="E31" s="584">
        <v>32320956.0499998</v>
      </c>
      <c r="F31" s="9">
        <v>4550669.87</v>
      </c>
      <c r="G31" s="58">
        <v>36871625.919999801</v>
      </c>
      <c r="H31" s="3">
        <v>1107.2560336336276</v>
      </c>
    </row>
    <row r="32" spans="2:8">
      <c r="B32" s="597">
        <v>5102686</v>
      </c>
      <c r="C32" s="2" t="s">
        <v>24</v>
      </c>
      <c r="D32" s="9">
        <v>5251</v>
      </c>
      <c r="E32" s="584">
        <v>11138984.499999899</v>
      </c>
      <c r="F32" s="9">
        <v>411118.23</v>
      </c>
      <c r="G32" s="58">
        <v>11550102.7299999</v>
      </c>
      <c r="H32" s="3">
        <v>2199.6005960769185</v>
      </c>
    </row>
    <row r="33" spans="2:8">
      <c r="B33" s="597">
        <v>5102694</v>
      </c>
      <c r="C33" s="2" t="s">
        <v>25</v>
      </c>
      <c r="D33" s="9">
        <v>3484</v>
      </c>
      <c r="E33" s="584">
        <v>1415832.6399999701</v>
      </c>
      <c r="F33" s="9">
        <v>299981.18</v>
      </c>
      <c r="G33" s="58">
        <v>1715813.81999997</v>
      </c>
      <c r="H33" s="3">
        <v>492.48387485647817</v>
      </c>
    </row>
    <row r="34" spans="2:8">
      <c r="B34" s="597">
        <v>5102702</v>
      </c>
      <c r="C34" s="2" t="s">
        <v>26</v>
      </c>
      <c r="D34" s="9">
        <v>16788</v>
      </c>
      <c r="E34" s="584">
        <v>15465091.2899999</v>
      </c>
      <c r="F34" s="9">
        <v>2468586.8199999998</v>
      </c>
      <c r="G34" s="58">
        <v>17933678.109999899</v>
      </c>
      <c r="H34" s="3">
        <v>1068.2438712175303</v>
      </c>
    </row>
    <row r="35" spans="2:8">
      <c r="B35" s="597">
        <v>5102793</v>
      </c>
      <c r="C35" s="2" t="s">
        <v>27</v>
      </c>
      <c r="D35" s="9">
        <v>8111</v>
      </c>
      <c r="E35" s="584">
        <v>2538536.3699999899</v>
      </c>
      <c r="F35" s="9">
        <v>1695147.52</v>
      </c>
      <c r="G35" s="58">
        <v>4233683.8899999894</v>
      </c>
      <c r="H35" s="3">
        <v>521.96817778325601</v>
      </c>
    </row>
    <row r="36" spans="2:8">
      <c r="B36" s="597">
        <v>5102850</v>
      </c>
      <c r="C36" s="2" t="s">
        <v>28</v>
      </c>
      <c r="D36" s="9">
        <v>6790</v>
      </c>
      <c r="E36" s="584">
        <v>2085133.50000001</v>
      </c>
      <c r="F36" s="9">
        <v>1150834.6599999999</v>
      </c>
      <c r="G36" s="58">
        <v>3235968.1600000099</v>
      </c>
      <c r="H36" s="3">
        <v>476.57852135493516</v>
      </c>
    </row>
    <row r="37" spans="2:8">
      <c r="B37" s="597">
        <v>5103007</v>
      </c>
      <c r="C37" s="2" t="s">
        <v>29</v>
      </c>
      <c r="D37" s="9">
        <v>17667</v>
      </c>
      <c r="E37" s="584">
        <v>8174266.1100000301</v>
      </c>
      <c r="F37" s="9">
        <v>2904741.21</v>
      </c>
      <c r="G37" s="58">
        <v>11079007.32000003</v>
      </c>
      <c r="H37" s="3">
        <v>627.10178977755311</v>
      </c>
    </row>
    <row r="38" spans="2:8">
      <c r="B38" s="597">
        <v>5103056</v>
      </c>
      <c r="C38" s="2" t="s">
        <v>30</v>
      </c>
      <c r="D38" s="9">
        <v>9475</v>
      </c>
      <c r="E38" s="584">
        <v>4865738.6100000497</v>
      </c>
      <c r="F38" s="9">
        <v>1426287.27</v>
      </c>
      <c r="G38" s="58">
        <v>6292025.8800000492</v>
      </c>
      <c r="H38" s="3">
        <v>664.06605593668064</v>
      </c>
    </row>
    <row r="39" spans="2:8">
      <c r="B39" s="597">
        <v>5103106</v>
      </c>
      <c r="C39" s="2" t="s">
        <v>31</v>
      </c>
      <c r="D39" s="9">
        <v>4477</v>
      </c>
      <c r="E39" s="584">
        <v>2612972.3299999698</v>
      </c>
      <c r="F39" s="9">
        <v>417082.93000000005</v>
      </c>
      <c r="G39" s="58">
        <v>3030055.25999997</v>
      </c>
      <c r="H39" s="3">
        <v>676.80483806119503</v>
      </c>
    </row>
    <row r="40" spans="2:8">
      <c r="B40" s="597">
        <v>5103205</v>
      </c>
      <c r="C40" s="2" t="s">
        <v>32</v>
      </c>
      <c r="D40" s="9">
        <v>26907</v>
      </c>
      <c r="E40" s="584">
        <v>15727117.560000099</v>
      </c>
      <c r="F40" s="9">
        <v>6660738.2400000002</v>
      </c>
      <c r="G40" s="58">
        <v>22387855.800000101</v>
      </c>
      <c r="H40" s="3">
        <v>832.04577990857774</v>
      </c>
    </row>
    <row r="41" spans="2:8">
      <c r="B41" s="597">
        <v>5103254</v>
      </c>
      <c r="C41" s="2" t="s">
        <v>33</v>
      </c>
      <c r="D41" s="9">
        <v>29614</v>
      </c>
      <c r="E41" s="584">
        <v>7061745.7799999798</v>
      </c>
      <c r="F41" s="9">
        <v>2659677.06</v>
      </c>
      <c r="G41" s="58">
        <v>9721422.8399999794</v>
      </c>
      <c r="H41" s="3">
        <v>328.2711838995063</v>
      </c>
    </row>
    <row r="42" spans="2:8">
      <c r="B42" s="597">
        <v>5103304</v>
      </c>
      <c r="C42" s="2" t="s">
        <v>34</v>
      </c>
      <c r="D42" s="9">
        <v>15651</v>
      </c>
      <c r="E42" s="584">
        <v>9726097.0400000494</v>
      </c>
      <c r="F42" s="9">
        <v>2474746.7199999997</v>
      </c>
      <c r="G42" s="58">
        <v>12200843.76000005</v>
      </c>
      <c r="H42" s="3">
        <v>779.55681809469365</v>
      </c>
    </row>
    <row r="43" spans="2:8">
      <c r="B43" s="597">
        <v>5103353</v>
      </c>
      <c r="C43" s="2" t="s">
        <v>35</v>
      </c>
      <c r="D43" s="9">
        <v>23744</v>
      </c>
      <c r="E43" s="584">
        <v>13355324.140000001</v>
      </c>
      <c r="F43" s="9">
        <v>3468608.24</v>
      </c>
      <c r="G43" s="58">
        <v>16823932.380000003</v>
      </c>
      <c r="H43" s="3">
        <v>708.55510360512142</v>
      </c>
    </row>
    <row r="44" spans="2:8">
      <c r="B44" s="597">
        <v>5103361</v>
      </c>
      <c r="C44" s="2" t="s">
        <v>36</v>
      </c>
      <c r="D44" s="9">
        <v>3145</v>
      </c>
      <c r="E44" s="584">
        <v>1643991.7700000501</v>
      </c>
      <c r="F44" s="9">
        <v>423287.19</v>
      </c>
      <c r="G44" s="58">
        <v>2067278.96000005</v>
      </c>
      <c r="H44" s="3">
        <v>657.3224038155962</v>
      </c>
    </row>
    <row r="45" spans="2:8">
      <c r="B45" s="597">
        <v>5103379</v>
      </c>
      <c r="C45" s="2" t="s">
        <v>37</v>
      </c>
      <c r="D45" s="9">
        <v>14870</v>
      </c>
      <c r="E45" s="584">
        <v>3137942.1600000202</v>
      </c>
      <c r="F45" s="9">
        <v>1051836.8400000001</v>
      </c>
      <c r="G45" s="58">
        <v>4189779.0000000205</v>
      </c>
      <c r="H45" s="3">
        <v>281.7605245460673</v>
      </c>
    </row>
    <row r="46" spans="2:8">
      <c r="B46" s="597">
        <v>5103403</v>
      </c>
      <c r="C46" s="2" t="s">
        <v>38</v>
      </c>
      <c r="D46" s="9">
        <v>492350</v>
      </c>
      <c r="E46" s="584">
        <v>1072327209.3300101</v>
      </c>
      <c r="F46" s="9">
        <v>87626670.290000007</v>
      </c>
      <c r="G46" s="58">
        <v>1159953879.6200101</v>
      </c>
      <c r="H46" s="3">
        <v>2355.9538531938865</v>
      </c>
    </row>
    <row r="47" spans="2:8">
      <c r="B47" s="597">
        <v>5103437</v>
      </c>
      <c r="C47" s="2" t="s">
        <v>39</v>
      </c>
      <c r="D47" s="9">
        <v>4141</v>
      </c>
      <c r="E47" s="584">
        <v>1073394.22999999</v>
      </c>
      <c r="F47" s="9">
        <v>539386.32000000007</v>
      </c>
      <c r="G47" s="58">
        <v>1612780.54999999</v>
      </c>
      <c r="H47" s="3">
        <v>389.46644530306446</v>
      </c>
    </row>
    <row r="48" spans="2:8">
      <c r="B48" s="597">
        <v>5103452</v>
      </c>
      <c r="C48" s="2" t="s">
        <v>40</v>
      </c>
      <c r="D48" s="9">
        <v>7274</v>
      </c>
      <c r="E48" s="584">
        <v>2002316.8400000201</v>
      </c>
      <c r="F48" s="9">
        <v>974575.3899999999</v>
      </c>
      <c r="G48" s="58">
        <v>2976892.23000002</v>
      </c>
      <c r="H48" s="3">
        <v>409.25106268903215</v>
      </c>
    </row>
    <row r="49" spans="2:8">
      <c r="B49" s="597">
        <v>5103502</v>
      </c>
      <c r="C49" s="2" t="s">
        <v>41</v>
      </c>
      <c r="D49" s="9">
        <v>17085</v>
      </c>
      <c r="E49" s="584">
        <v>22449091.960000101</v>
      </c>
      <c r="F49" s="9">
        <v>3172626.65</v>
      </c>
      <c r="G49" s="58">
        <v>25621718.6100001</v>
      </c>
      <c r="H49" s="3">
        <v>1499.6616101843781</v>
      </c>
    </row>
    <row r="50" spans="2:8">
      <c r="B50" s="597">
        <v>5103601</v>
      </c>
      <c r="C50" s="2" t="s">
        <v>42</v>
      </c>
      <c r="D50" s="9">
        <v>6452</v>
      </c>
      <c r="E50" s="584">
        <v>3417095.51999998</v>
      </c>
      <c r="F50" s="9">
        <v>1708862.33</v>
      </c>
      <c r="G50" s="58">
        <v>5125957.8499999801</v>
      </c>
      <c r="H50" s="3">
        <v>794.47579820210478</v>
      </c>
    </row>
    <row r="51" spans="2:8">
      <c r="B51" s="597">
        <v>5103700</v>
      </c>
      <c r="C51" s="2" t="s">
        <v>43</v>
      </c>
      <c r="D51" s="9">
        <v>10423</v>
      </c>
      <c r="E51" s="584">
        <v>6080896.00999997</v>
      </c>
      <c r="F51" s="9">
        <v>754653.34</v>
      </c>
      <c r="G51" s="58">
        <v>6835549.3499999698</v>
      </c>
      <c r="H51" s="3">
        <v>655.81400268636378</v>
      </c>
    </row>
    <row r="52" spans="2:8">
      <c r="B52" s="597">
        <v>5103809</v>
      </c>
      <c r="C52" s="2" t="s">
        <v>44</v>
      </c>
      <c r="D52" s="9">
        <v>2699</v>
      </c>
      <c r="E52" s="584">
        <v>1244582.6100000001</v>
      </c>
      <c r="F52" s="9">
        <v>698253.26</v>
      </c>
      <c r="G52" s="58">
        <v>1942835.87</v>
      </c>
      <c r="H52" s="3">
        <v>719.83544646165251</v>
      </c>
    </row>
    <row r="53" spans="2:8">
      <c r="B53" s="597">
        <v>5103858</v>
      </c>
      <c r="C53" s="2" t="s">
        <v>45</v>
      </c>
      <c r="D53" s="9">
        <v>5614</v>
      </c>
      <c r="E53" s="584">
        <v>4954995.6099999202</v>
      </c>
      <c r="F53" s="9">
        <v>500165.56000000006</v>
      </c>
      <c r="G53" s="58">
        <v>5455161.1699999198</v>
      </c>
      <c r="H53" s="3">
        <v>971.70665657283928</v>
      </c>
    </row>
    <row r="54" spans="2:8">
      <c r="B54" s="597">
        <v>5103908</v>
      </c>
      <c r="C54" s="2" t="s">
        <v>46</v>
      </c>
      <c r="D54" s="9">
        <v>4084</v>
      </c>
      <c r="E54" s="584">
        <v>2054278.33</v>
      </c>
      <c r="F54" s="9">
        <v>251478.05</v>
      </c>
      <c r="G54" s="58">
        <v>2305756.38</v>
      </c>
      <c r="H54" s="3">
        <v>564.58285504407445</v>
      </c>
    </row>
    <row r="55" spans="2:8">
      <c r="B55" s="597">
        <v>5103957</v>
      </c>
      <c r="C55" s="2" t="s">
        <v>47</v>
      </c>
      <c r="D55" s="9">
        <v>2405</v>
      </c>
      <c r="E55" s="584">
        <v>774963.72999997099</v>
      </c>
      <c r="F55" s="9">
        <v>563347.37</v>
      </c>
      <c r="G55" s="58">
        <v>1338311.099999971</v>
      </c>
      <c r="H55" s="3">
        <v>556.47031185029982</v>
      </c>
    </row>
    <row r="56" spans="2:8">
      <c r="B56" s="597">
        <v>5104104</v>
      </c>
      <c r="C56" s="2" t="s">
        <v>48</v>
      </c>
      <c r="D56" s="9">
        <v>28329</v>
      </c>
      <c r="E56" s="584">
        <v>11202462.130000001</v>
      </c>
      <c r="F56" s="9">
        <v>4853259.67</v>
      </c>
      <c r="G56" s="58">
        <v>16055721.800000001</v>
      </c>
      <c r="H56" s="3">
        <v>566.75921493875535</v>
      </c>
    </row>
    <row r="57" spans="2:8">
      <c r="B57" s="597">
        <v>5104203</v>
      </c>
      <c r="C57" s="2" t="s">
        <v>49</v>
      </c>
      <c r="D57" s="9">
        <v>12980</v>
      </c>
      <c r="E57" s="584">
        <v>4173984.6399999801</v>
      </c>
      <c r="F57" s="9">
        <v>2062287.8499999999</v>
      </c>
      <c r="G57" s="58">
        <v>6236272.4899999797</v>
      </c>
      <c r="H57" s="3">
        <v>480.45242604006006</v>
      </c>
    </row>
    <row r="58" spans="2:8">
      <c r="B58" s="597">
        <v>5104500</v>
      </c>
      <c r="C58" s="2" t="s">
        <v>50</v>
      </c>
      <c r="D58" s="9">
        <v>2159</v>
      </c>
      <c r="E58" s="584">
        <v>862635.53000003495</v>
      </c>
      <c r="F58" s="9">
        <v>332052.77</v>
      </c>
      <c r="G58" s="58">
        <v>1194688.300000035</v>
      </c>
      <c r="H58" s="3">
        <v>553.35261695230895</v>
      </c>
    </row>
    <row r="59" spans="2:8">
      <c r="B59" s="597">
        <v>5104526</v>
      </c>
      <c r="C59" s="2" t="s">
        <v>51</v>
      </c>
      <c r="D59" s="9">
        <v>6189</v>
      </c>
      <c r="E59" s="584">
        <v>6863638.6100000003</v>
      </c>
      <c r="F59" s="9">
        <v>443090.37</v>
      </c>
      <c r="G59" s="58">
        <v>7306728.9800000004</v>
      </c>
      <c r="H59" s="3">
        <v>1180.5992858296979</v>
      </c>
    </row>
    <row r="60" spans="2:8">
      <c r="B60" s="597">
        <v>5104542</v>
      </c>
      <c r="C60" s="2" t="s">
        <v>52</v>
      </c>
      <c r="D60" s="9">
        <v>5378</v>
      </c>
      <c r="E60" s="584">
        <v>2373049.1399999498</v>
      </c>
      <c r="F60" s="9">
        <v>496387.61</v>
      </c>
      <c r="G60" s="58">
        <v>2869436.7499999497</v>
      </c>
      <c r="H60" s="3">
        <v>533.55090182222943</v>
      </c>
    </row>
    <row r="61" spans="2:8">
      <c r="B61" s="597">
        <v>5104559</v>
      </c>
      <c r="C61" s="2" t="s">
        <v>53</v>
      </c>
      <c r="D61" s="9">
        <v>2819</v>
      </c>
      <c r="E61" s="584">
        <v>3508853.96000002</v>
      </c>
      <c r="F61" s="9">
        <v>644401.42999999993</v>
      </c>
      <c r="G61" s="58">
        <v>4153255.3900000202</v>
      </c>
      <c r="H61" s="3">
        <v>1473.3080489535369</v>
      </c>
    </row>
    <row r="62" spans="2:8">
      <c r="B62" s="597">
        <v>5104609</v>
      </c>
      <c r="C62" s="2" t="s">
        <v>54</v>
      </c>
      <c r="D62" s="9">
        <v>10787</v>
      </c>
      <c r="E62" s="584">
        <v>10420703.579999899</v>
      </c>
      <c r="F62" s="9">
        <v>879411</v>
      </c>
      <c r="G62" s="58">
        <v>11300114.579999899</v>
      </c>
      <c r="H62" s="3">
        <v>1047.5678668767869</v>
      </c>
    </row>
    <row r="63" spans="2:8">
      <c r="B63" s="597">
        <v>5104807</v>
      </c>
      <c r="C63" s="2" t="s">
        <v>55</v>
      </c>
      <c r="D63" s="9">
        <v>21494</v>
      </c>
      <c r="E63" s="584">
        <v>16935624.609999999</v>
      </c>
      <c r="F63" s="9">
        <v>6374169.5</v>
      </c>
      <c r="G63" s="58">
        <v>23309794.109999999</v>
      </c>
      <c r="H63" s="3">
        <v>1084.4791155671351</v>
      </c>
    </row>
    <row r="64" spans="2:8">
      <c r="B64" s="597">
        <v>5104906</v>
      </c>
      <c r="C64" s="2" t="s">
        <v>56</v>
      </c>
      <c r="D64" s="9">
        <v>6499</v>
      </c>
      <c r="E64" s="584">
        <v>1667991.8300000399</v>
      </c>
      <c r="F64" s="9">
        <v>1064526.06</v>
      </c>
      <c r="G64" s="58">
        <v>2732517.8900000397</v>
      </c>
      <c r="H64" s="3">
        <v>420.45205262348662</v>
      </c>
    </row>
    <row r="65" spans="2:8">
      <c r="B65" s="597">
        <v>5105002</v>
      </c>
      <c r="C65" s="2" t="s">
        <v>57</v>
      </c>
      <c r="D65" s="9">
        <v>6437</v>
      </c>
      <c r="E65" s="584">
        <v>2708426.87000011</v>
      </c>
      <c r="F65" s="9">
        <v>1824631.31</v>
      </c>
      <c r="G65" s="58">
        <v>4533058.1800001096</v>
      </c>
      <c r="H65" s="3">
        <v>704.21907410285996</v>
      </c>
    </row>
    <row r="66" spans="2:8">
      <c r="B66" s="597">
        <v>5105101</v>
      </c>
      <c r="C66" s="2" t="s">
        <v>58</v>
      </c>
      <c r="D66" s="9">
        <v>26927</v>
      </c>
      <c r="E66" s="584">
        <v>16799082.440000098</v>
      </c>
      <c r="F66" s="9">
        <v>4785869.0600000005</v>
      </c>
      <c r="G66" s="58">
        <v>21584951.500000097</v>
      </c>
      <c r="H66" s="3">
        <v>801.60996397668123</v>
      </c>
    </row>
    <row r="67" spans="2:8">
      <c r="B67" s="597">
        <v>5105150</v>
      </c>
      <c r="C67" s="2" t="s">
        <v>59</v>
      </c>
      <c r="D67" s="9">
        <v>31939</v>
      </c>
      <c r="E67" s="584">
        <v>20504439.429999799</v>
      </c>
      <c r="F67" s="9">
        <v>6712595.0199999996</v>
      </c>
      <c r="G67" s="58">
        <v>27217034.449999798</v>
      </c>
      <c r="H67" s="3">
        <v>852.15675036788241</v>
      </c>
    </row>
    <row r="68" spans="2:8">
      <c r="B68" s="597">
        <v>5105176</v>
      </c>
      <c r="C68" s="2" t="s">
        <v>60</v>
      </c>
      <c r="D68" s="9">
        <v>12240</v>
      </c>
      <c r="E68" s="584">
        <v>4023088.01999996</v>
      </c>
      <c r="F68" s="9">
        <v>1397094.87</v>
      </c>
      <c r="G68" s="58">
        <v>5420182.8899999596</v>
      </c>
      <c r="H68" s="3">
        <v>442.8253995098006</v>
      </c>
    </row>
    <row r="69" spans="2:8">
      <c r="B69" s="597">
        <v>5105200</v>
      </c>
      <c r="C69" s="2" t="s">
        <v>61</v>
      </c>
      <c r="D69" s="9">
        <v>8865</v>
      </c>
      <c r="E69" s="584">
        <v>3845830.2500000098</v>
      </c>
      <c r="F69" s="9">
        <v>1933579.4900000002</v>
      </c>
      <c r="G69" s="58">
        <v>5779409.7400000095</v>
      </c>
      <c r="H69" s="3">
        <v>651.93567287084147</v>
      </c>
    </row>
    <row r="70" spans="2:8">
      <c r="B70" s="597">
        <v>5105234</v>
      </c>
      <c r="C70" s="2" t="s">
        <v>62</v>
      </c>
      <c r="D70" s="9">
        <v>4696</v>
      </c>
      <c r="E70" s="584">
        <v>3030961.6599999499</v>
      </c>
      <c r="F70" s="9">
        <v>636663.02</v>
      </c>
      <c r="G70" s="58">
        <v>3667624.6799999499</v>
      </c>
      <c r="H70" s="3">
        <v>781.01036626915459</v>
      </c>
    </row>
    <row r="71" spans="2:8">
      <c r="B71" s="597">
        <v>5105259</v>
      </c>
      <c r="C71" s="2" t="s">
        <v>63</v>
      </c>
      <c r="D71" s="9">
        <v>52252</v>
      </c>
      <c r="E71" s="584">
        <v>74490037.759999901</v>
      </c>
      <c r="F71" s="9">
        <v>6493203.2200000007</v>
      </c>
      <c r="G71" s="58">
        <v>80983240.9799999</v>
      </c>
      <c r="H71" s="3">
        <v>1549.8591629028535</v>
      </c>
    </row>
    <row r="72" spans="2:8">
      <c r="B72" s="597">
        <v>5105309</v>
      </c>
      <c r="C72" s="2" t="s">
        <v>64</v>
      </c>
      <c r="D72" s="9">
        <v>1591</v>
      </c>
      <c r="E72" s="584">
        <v>511129.52000000502</v>
      </c>
      <c r="F72" s="9">
        <v>73919.41</v>
      </c>
      <c r="G72" s="58">
        <v>585048.93000000506</v>
      </c>
      <c r="H72" s="3">
        <v>367.72402891263675</v>
      </c>
    </row>
    <row r="73" spans="2:8">
      <c r="B73" s="597">
        <v>5105580</v>
      </c>
      <c r="C73" s="2" t="s">
        <v>65</v>
      </c>
      <c r="D73" s="9">
        <v>7739</v>
      </c>
      <c r="E73" s="584">
        <v>4772474.2400001399</v>
      </c>
      <c r="F73" s="9">
        <v>1246769.48</v>
      </c>
      <c r="G73" s="58">
        <v>6019243.7200001404</v>
      </c>
      <c r="H73" s="3">
        <v>777.78055562736017</v>
      </c>
    </row>
    <row r="74" spans="2:8">
      <c r="B74" s="597">
        <v>5105606</v>
      </c>
      <c r="C74" s="2" t="s">
        <v>66</v>
      </c>
      <c r="D74" s="9">
        <v>13116</v>
      </c>
      <c r="E74" s="584">
        <v>11046456.000000199</v>
      </c>
      <c r="F74" s="9">
        <v>2266619.67</v>
      </c>
      <c r="G74" s="58">
        <v>13313075.670000199</v>
      </c>
      <c r="H74" s="3">
        <v>1015.0255924062366</v>
      </c>
    </row>
    <row r="75" spans="2:8">
      <c r="B75" s="597">
        <v>5105622</v>
      </c>
      <c r="C75" s="2" t="s">
        <v>67</v>
      </c>
      <c r="D75" s="9">
        <v>21981</v>
      </c>
      <c r="E75" s="584">
        <v>13588160.800000099</v>
      </c>
      <c r="F75" s="9">
        <v>6076382.6500000004</v>
      </c>
      <c r="G75" s="58">
        <v>19664543.4500001</v>
      </c>
      <c r="H75" s="3">
        <v>894.61550657386374</v>
      </c>
    </row>
    <row r="76" spans="2:8">
      <c r="B76" s="597">
        <v>5105903</v>
      </c>
      <c r="C76" s="2" t="s">
        <v>68</v>
      </c>
      <c r="D76" s="9">
        <v>11929</v>
      </c>
      <c r="E76" s="584">
        <v>7797683.8200000003</v>
      </c>
      <c r="F76" s="9">
        <v>2265979.89</v>
      </c>
      <c r="G76" s="58">
        <v>10063663.710000001</v>
      </c>
      <c r="H76" s="3">
        <v>843.63012071422588</v>
      </c>
    </row>
    <row r="77" spans="2:8">
      <c r="B77" s="597">
        <v>5106000</v>
      </c>
      <c r="C77" s="2" t="s">
        <v>69</v>
      </c>
      <c r="D77" s="9">
        <v>4685</v>
      </c>
      <c r="E77" s="584">
        <v>2195832.2499999702</v>
      </c>
      <c r="F77" s="9">
        <v>617469.93000000005</v>
      </c>
      <c r="G77" s="58">
        <v>2813302.1799999704</v>
      </c>
      <c r="H77" s="3">
        <v>600.49139381002567</v>
      </c>
    </row>
    <row r="78" spans="2:8">
      <c r="B78" s="597">
        <v>5106109</v>
      </c>
      <c r="C78" s="2" t="s">
        <v>70</v>
      </c>
      <c r="D78" s="9">
        <v>10393</v>
      </c>
      <c r="E78" s="584">
        <v>4837906.3899999196</v>
      </c>
      <c r="F78" s="9">
        <v>920441.57000000007</v>
      </c>
      <c r="G78" s="58">
        <v>5758347.9599999199</v>
      </c>
      <c r="H78" s="3">
        <v>554.06022900028097</v>
      </c>
    </row>
    <row r="79" spans="2:8">
      <c r="B79" s="597">
        <v>5106158</v>
      </c>
      <c r="C79" s="2" t="s">
        <v>71</v>
      </c>
      <c r="D79" s="9">
        <v>12434</v>
      </c>
      <c r="E79" s="584">
        <v>3742971.9499999699</v>
      </c>
      <c r="F79" s="9">
        <v>1327334.55</v>
      </c>
      <c r="G79" s="58">
        <v>5070306.4999999702</v>
      </c>
      <c r="H79" s="3">
        <v>407.77758565224144</v>
      </c>
    </row>
    <row r="80" spans="2:8">
      <c r="B80" s="597">
        <v>5106208</v>
      </c>
      <c r="C80" s="2" t="s">
        <v>72</v>
      </c>
      <c r="D80" s="9">
        <v>2930</v>
      </c>
      <c r="E80" s="584">
        <v>1438873.24999998</v>
      </c>
      <c r="F80" s="9">
        <v>725768.23</v>
      </c>
      <c r="G80" s="58">
        <v>2164641.47999998</v>
      </c>
      <c r="H80" s="3">
        <v>738.78548805460071</v>
      </c>
    </row>
    <row r="81" spans="2:8">
      <c r="B81" s="597">
        <v>5106216</v>
      </c>
      <c r="C81" s="2" t="s">
        <v>73</v>
      </c>
      <c r="D81" s="9">
        <v>10213</v>
      </c>
      <c r="E81" s="584">
        <v>5200787.2699999502</v>
      </c>
      <c r="F81" s="9">
        <v>2080049.2999999998</v>
      </c>
      <c r="G81" s="58">
        <v>7280836.56999995</v>
      </c>
      <c r="H81" s="3">
        <v>712.89891021246945</v>
      </c>
    </row>
    <row r="82" spans="2:8">
      <c r="B82" s="597">
        <v>5108808</v>
      </c>
      <c r="C82" s="2" t="s">
        <v>74</v>
      </c>
      <c r="D82" s="9">
        <v>3598</v>
      </c>
      <c r="E82" s="584">
        <v>1422474.0600000301</v>
      </c>
      <c r="F82" s="9">
        <v>859228.95</v>
      </c>
      <c r="G82" s="58">
        <v>2281703.01000003</v>
      </c>
      <c r="H82" s="3">
        <v>634.15870205670649</v>
      </c>
    </row>
    <row r="83" spans="2:8">
      <c r="B83" s="597">
        <v>5106182</v>
      </c>
      <c r="C83" s="2" t="s">
        <v>75</v>
      </c>
      <c r="D83" s="9">
        <v>5052</v>
      </c>
      <c r="E83" s="584">
        <v>3731704.22000001</v>
      </c>
      <c r="F83" s="9">
        <v>439371.95</v>
      </c>
      <c r="G83" s="58">
        <v>4171076.1700000102</v>
      </c>
      <c r="H83" s="3">
        <v>825.6286955661144</v>
      </c>
    </row>
    <row r="84" spans="2:8">
      <c r="B84" s="597">
        <v>5108857</v>
      </c>
      <c r="C84" s="2" t="s">
        <v>76</v>
      </c>
      <c r="D84" s="9">
        <v>2487</v>
      </c>
      <c r="E84" s="584">
        <v>5233916.7899999795</v>
      </c>
      <c r="F84" s="9">
        <v>289941.15000000002</v>
      </c>
      <c r="G84" s="58">
        <v>5523857.9399999799</v>
      </c>
      <c r="H84" s="3">
        <v>2221.0928588660959</v>
      </c>
    </row>
    <row r="85" spans="2:8">
      <c r="B85" s="597">
        <v>5108907</v>
      </c>
      <c r="C85" s="2" t="s">
        <v>77</v>
      </c>
      <c r="D85" s="9">
        <v>6590</v>
      </c>
      <c r="E85" s="584">
        <v>4529449.8199998802</v>
      </c>
      <c r="F85" s="9">
        <v>344101.61</v>
      </c>
      <c r="G85" s="58">
        <v>4873551.4299998805</v>
      </c>
      <c r="H85" s="3">
        <v>739.53739453715946</v>
      </c>
    </row>
    <row r="86" spans="2:8">
      <c r="B86" s="597">
        <v>5108956</v>
      </c>
      <c r="C86" s="2" t="s">
        <v>78</v>
      </c>
      <c r="D86" s="9">
        <v>7205</v>
      </c>
      <c r="E86" s="584">
        <v>4386571.1499999296</v>
      </c>
      <c r="F86" s="9">
        <v>1059260.83</v>
      </c>
      <c r="G86" s="58">
        <v>5445831.9799999297</v>
      </c>
      <c r="H86" s="3">
        <v>755.84066342816516</v>
      </c>
    </row>
    <row r="87" spans="2:8">
      <c r="B87" s="597">
        <v>5106224</v>
      </c>
      <c r="C87" s="2" t="s">
        <v>79</v>
      </c>
      <c r="D87" s="9">
        <v>36315</v>
      </c>
      <c r="E87" s="584">
        <v>46905056.609999701</v>
      </c>
      <c r="F87" s="9">
        <v>3863548.05</v>
      </c>
      <c r="G87" s="58">
        <v>50768604.659999698</v>
      </c>
      <c r="H87" s="3">
        <v>1398.0064617926394</v>
      </c>
    </row>
    <row r="88" spans="2:8">
      <c r="B88" s="597">
        <v>5106174</v>
      </c>
      <c r="C88" s="2" t="s">
        <v>80</v>
      </c>
      <c r="D88" s="9">
        <v>2686</v>
      </c>
      <c r="E88" s="584">
        <v>1221366.1899999699</v>
      </c>
      <c r="F88" s="9">
        <v>116427.5</v>
      </c>
      <c r="G88" s="58">
        <v>1337793.6899999699</v>
      </c>
      <c r="H88" s="3">
        <v>498.06168652269912</v>
      </c>
    </row>
    <row r="89" spans="2:8">
      <c r="B89" s="597">
        <v>5106232</v>
      </c>
      <c r="C89" s="2" t="s">
        <v>81</v>
      </c>
      <c r="D89" s="9">
        <v>15774</v>
      </c>
      <c r="E89" s="584">
        <v>13546646.419999899</v>
      </c>
      <c r="F89" s="9">
        <v>2134463.42</v>
      </c>
      <c r="G89" s="58">
        <v>15681109.839999899</v>
      </c>
      <c r="H89" s="3">
        <v>994.11118549511218</v>
      </c>
    </row>
    <row r="90" spans="2:8">
      <c r="B90" s="597">
        <v>5106190</v>
      </c>
      <c r="C90" s="2" t="s">
        <v>82</v>
      </c>
      <c r="D90" s="9">
        <v>2984</v>
      </c>
      <c r="E90" s="584">
        <v>1851765.21999999</v>
      </c>
      <c r="F90" s="9">
        <v>420339.6</v>
      </c>
      <c r="G90" s="58">
        <v>2272104.8199999901</v>
      </c>
      <c r="H90" s="3">
        <v>761.42922922251682</v>
      </c>
    </row>
    <row r="91" spans="2:8">
      <c r="B91" s="597">
        <v>5106240</v>
      </c>
      <c r="C91" s="2" t="s">
        <v>83</v>
      </c>
      <c r="D91" s="9">
        <v>9315</v>
      </c>
      <c r="E91" s="584">
        <v>9909733.5699998997</v>
      </c>
      <c r="F91" s="9">
        <v>578868.04</v>
      </c>
      <c r="G91" s="58">
        <v>10488601.609999899</v>
      </c>
      <c r="H91" s="3">
        <v>1125.9905110037464</v>
      </c>
    </row>
    <row r="92" spans="2:8">
      <c r="B92" s="597">
        <v>5106257</v>
      </c>
      <c r="C92" s="2" t="s">
        <v>84</v>
      </c>
      <c r="D92" s="9">
        <v>17391</v>
      </c>
      <c r="E92" s="584">
        <v>10272254.460000001</v>
      </c>
      <c r="F92" s="9">
        <v>3522084.17</v>
      </c>
      <c r="G92" s="58">
        <v>13794338.630000001</v>
      </c>
      <c r="H92" s="3">
        <v>793.18835202116043</v>
      </c>
    </row>
    <row r="93" spans="2:8">
      <c r="B93" s="597">
        <v>5106273</v>
      </c>
      <c r="C93" s="2" t="s">
        <v>85</v>
      </c>
      <c r="D93" s="9">
        <v>3343</v>
      </c>
      <c r="E93" s="584">
        <v>842304.92000000202</v>
      </c>
      <c r="F93" s="9">
        <v>762988</v>
      </c>
      <c r="G93" s="58">
        <v>1605292.920000002</v>
      </c>
      <c r="H93" s="3">
        <v>480.19530960215434</v>
      </c>
    </row>
    <row r="94" spans="2:8">
      <c r="B94" s="597">
        <v>5106265</v>
      </c>
      <c r="C94" s="2" t="s">
        <v>86</v>
      </c>
      <c r="D94" s="9">
        <v>7203</v>
      </c>
      <c r="E94" s="584">
        <v>2577777.0100000501</v>
      </c>
      <c r="F94" s="9">
        <v>638047.44999999995</v>
      </c>
      <c r="G94" s="58">
        <v>3215824.4600000503</v>
      </c>
      <c r="H94" s="3">
        <v>446.4562626683396</v>
      </c>
    </row>
    <row r="95" spans="2:8">
      <c r="B95" s="597">
        <v>5106315</v>
      </c>
      <c r="C95" s="2" t="s">
        <v>87</v>
      </c>
      <c r="D95" s="9">
        <v>2074</v>
      </c>
      <c r="E95" s="584">
        <v>600830.18000002601</v>
      </c>
      <c r="F95" s="9">
        <v>60623.14</v>
      </c>
      <c r="G95" s="58">
        <v>661453.32000002603</v>
      </c>
      <c r="H95" s="3">
        <v>318.92638379943395</v>
      </c>
    </row>
    <row r="96" spans="2:8">
      <c r="B96" s="597">
        <v>5106281</v>
      </c>
      <c r="C96" s="2" t="s">
        <v>88</v>
      </c>
      <c r="D96" s="9">
        <v>3814</v>
      </c>
      <c r="E96" s="584">
        <v>4752355.2199999802</v>
      </c>
      <c r="F96" s="9">
        <v>1103607.8700000001</v>
      </c>
      <c r="G96" s="58">
        <v>5855963.0899999803</v>
      </c>
      <c r="H96" s="3">
        <v>1535.3862323020398</v>
      </c>
    </row>
    <row r="97" spans="2:8">
      <c r="B97" s="597">
        <v>5106299</v>
      </c>
      <c r="C97" s="2" t="s">
        <v>89</v>
      </c>
      <c r="D97" s="9">
        <v>9103</v>
      </c>
      <c r="E97" s="584">
        <v>5216916.4400000703</v>
      </c>
      <c r="F97" s="9">
        <v>1853772.75</v>
      </c>
      <c r="G97" s="58">
        <v>7070689.1900000703</v>
      </c>
      <c r="H97" s="3">
        <v>776.7427430517489</v>
      </c>
    </row>
    <row r="98" spans="2:8">
      <c r="B98" s="597">
        <v>5106307</v>
      </c>
      <c r="C98" s="2" t="s">
        <v>90</v>
      </c>
      <c r="D98" s="9">
        <v>17694</v>
      </c>
      <c r="E98" s="584">
        <v>14546486.650000099</v>
      </c>
      <c r="F98" s="9">
        <v>2557015.42</v>
      </c>
      <c r="G98" s="58">
        <v>17103502.070000097</v>
      </c>
      <c r="H98" s="3">
        <v>966.62722222222772</v>
      </c>
    </row>
    <row r="99" spans="2:8">
      <c r="B99" s="597">
        <v>5106372</v>
      </c>
      <c r="C99" s="2" t="s">
        <v>91</v>
      </c>
      <c r="D99" s="9">
        <v>13859</v>
      </c>
      <c r="E99" s="584">
        <v>13111664.3799999</v>
      </c>
      <c r="F99" s="9">
        <v>2312021.35</v>
      </c>
      <c r="G99" s="58">
        <v>15423685.7299999</v>
      </c>
      <c r="H99" s="3">
        <v>1112.9003340789307</v>
      </c>
    </row>
    <row r="100" spans="2:8">
      <c r="B100" s="597">
        <v>5106422</v>
      </c>
      <c r="C100" s="2" t="s">
        <v>92</v>
      </c>
      <c r="D100" s="9">
        <v>27181</v>
      </c>
      <c r="E100" s="584">
        <v>10392954.140000001</v>
      </c>
      <c r="F100" s="9">
        <v>3437804.44</v>
      </c>
      <c r="G100" s="58">
        <v>13830758.58</v>
      </c>
      <c r="H100" s="3">
        <v>508.83921047790739</v>
      </c>
    </row>
    <row r="101" spans="2:8">
      <c r="B101" s="597">
        <v>5106455</v>
      </c>
      <c r="C101" s="2" t="s">
        <v>93</v>
      </c>
      <c r="D101" s="9">
        <v>1962</v>
      </c>
      <c r="E101" s="584">
        <v>1429441.6300000299</v>
      </c>
      <c r="F101" s="9">
        <v>1100</v>
      </c>
      <c r="G101" s="58">
        <v>1430541.6300000299</v>
      </c>
      <c r="H101" s="3">
        <v>729.12417431194183</v>
      </c>
    </row>
    <row r="102" spans="2:8">
      <c r="B102" s="597">
        <v>5106505</v>
      </c>
      <c r="C102" s="2" t="s">
        <v>94</v>
      </c>
      <c r="D102" s="9">
        <v>25479</v>
      </c>
      <c r="E102" s="584">
        <v>10576756.730000099</v>
      </c>
      <c r="F102" s="9">
        <v>4916567.6899999995</v>
      </c>
      <c r="G102" s="58">
        <v>15493324.420000099</v>
      </c>
      <c r="H102" s="3">
        <v>608.08212331724553</v>
      </c>
    </row>
    <row r="103" spans="2:8">
      <c r="B103" s="597">
        <v>5106653</v>
      </c>
      <c r="C103" s="2" t="s">
        <v>95</v>
      </c>
      <c r="D103" s="9">
        <v>5615</v>
      </c>
      <c r="E103" s="584">
        <v>1534768.0999999701</v>
      </c>
      <c r="F103" s="9">
        <v>126149.73</v>
      </c>
      <c r="G103" s="58">
        <v>1660917.82999997</v>
      </c>
      <c r="H103" s="3">
        <v>295.80014781833836</v>
      </c>
    </row>
    <row r="104" spans="2:8">
      <c r="B104" s="597">
        <v>5106703</v>
      </c>
      <c r="C104" s="2" t="s">
        <v>96</v>
      </c>
      <c r="D104" s="9">
        <v>1260</v>
      </c>
      <c r="E104" s="584">
        <v>447435.83999996301</v>
      </c>
      <c r="F104" s="9">
        <v>203532.43000000002</v>
      </c>
      <c r="G104" s="58">
        <v>650968.269999963</v>
      </c>
      <c r="H104" s="3">
        <v>516.64148412695477</v>
      </c>
    </row>
    <row r="105" spans="2:8">
      <c r="B105" s="597">
        <v>5106752</v>
      </c>
      <c r="C105" s="2" t="s">
        <v>97</v>
      </c>
      <c r="D105" s="9">
        <v>35035</v>
      </c>
      <c r="E105" s="584">
        <v>27968026.629999999</v>
      </c>
      <c r="F105" s="9">
        <v>6922919.5999999996</v>
      </c>
      <c r="G105" s="58">
        <v>34890946.229999997</v>
      </c>
      <c r="H105" s="3">
        <v>995.88828971028965</v>
      </c>
    </row>
    <row r="106" spans="2:8">
      <c r="B106" s="597">
        <v>5106778</v>
      </c>
      <c r="C106" s="2" t="s">
        <v>98</v>
      </c>
      <c r="D106" s="9">
        <v>9672</v>
      </c>
      <c r="E106" s="584">
        <v>3912979.5800000601</v>
      </c>
      <c r="F106" s="9">
        <v>1437332.79</v>
      </c>
      <c r="G106" s="58">
        <v>5350312.3700000606</v>
      </c>
      <c r="H106" s="3">
        <v>553.17538978495247</v>
      </c>
    </row>
    <row r="107" spans="2:8">
      <c r="B107" s="597">
        <v>5106802</v>
      </c>
      <c r="C107" s="2" t="s">
        <v>99</v>
      </c>
      <c r="D107" s="9">
        <v>4187</v>
      </c>
      <c r="E107" s="584">
        <v>5727625.5699999798</v>
      </c>
      <c r="F107" s="9">
        <v>842037.09000000008</v>
      </c>
      <c r="G107" s="58">
        <v>6569662.6599999797</v>
      </c>
      <c r="H107" s="3">
        <v>1569.0620157630713</v>
      </c>
    </row>
    <row r="108" spans="2:8">
      <c r="B108" s="597">
        <v>5106828</v>
      </c>
      <c r="C108" s="2" t="s">
        <v>100</v>
      </c>
      <c r="D108" s="9">
        <v>9370</v>
      </c>
      <c r="E108" s="584">
        <v>4148793.4699999802</v>
      </c>
      <c r="F108" s="9">
        <v>1157622.27</v>
      </c>
      <c r="G108" s="58">
        <v>5306415.7399999797</v>
      </c>
      <c r="H108" s="3">
        <v>566.31971611525933</v>
      </c>
    </row>
    <row r="109" spans="2:8">
      <c r="B109" s="597">
        <v>5106851</v>
      </c>
      <c r="C109" s="2" t="s">
        <v>101</v>
      </c>
      <c r="D109" s="9">
        <v>2181</v>
      </c>
      <c r="E109" s="584">
        <v>1250358.67000003</v>
      </c>
      <c r="F109" s="9">
        <v>426324.62</v>
      </c>
      <c r="G109" s="58">
        <v>1676683.2900000298</v>
      </c>
      <c r="H109" s="3">
        <v>768.76812929850064</v>
      </c>
    </row>
    <row r="110" spans="2:8">
      <c r="B110" s="597">
        <v>5107008</v>
      </c>
      <c r="C110" s="2" t="s">
        <v>102</v>
      </c>
      <c r="D110" s="9">
        <v>12555</v>
      </c>
      <c r="E110" s="584">
        <v>7478737.5600000098</v>
      </c>
      <c r="F110" s="9">
        <v>3125029.9</v>
      </c>
      <c r="G110" s="58">
        <v>10603767.46000001</v>
      </c>
      <c r="H110" s="3">
        <v>844.5852218239753</v>
      </c>
    </row>
    <row r="111" spans="2:8">
      <c r="B111" s="597">
        <v>5107040</v>
      </c>
      <c r="C111" s="2" t="s">
        <v>103</v>
      </c>
      <c r="D111" s="9">
        <v>49516</v>
      </c>
      <c r="E111" s="584">
        <v>65126255.429999702</v>
      </c>
      <c r="F111" s="9">
        <v>7653041.6500000004</v>
      </c>
      <c r="G111" s="58">
        <v>72779297.0799997</v>
      </c>
      <c r="H111" s="3">
        <v>1469.8137385895407</v>
      </c>
    </row>
    <row r="112" spans="2:8">
      <c r="B112" s="597">
        <v>5107065</v>
      </c>
      <c r="C112" s="2" t="s">
        <v>104</v>
      </c>
      <c r="D112" s="9">
        <v>13566</v>
      </c>
      <c r="E112" s="584">
        <v>18944031.879999999</v>
      </c>
      <c r="F112" s="9">
        <v>1357719.32</v>
      </c>
      <c r="G112" s="58">
        <v>20301751.199999999</v>
      </c>
      <c r="H112" s="3">
        <v>1496.5171163202122</v>
      </c>
    </row>
    <row r="113" spans="2:8">
      <c r="B113" s="597">
        <v>5107156</v>
      </c>
      <c r="C113" s="2" t="s">
        <v>105</v>
      </c>
      <c r="D113" s="9">
        <v>2090</v>
      </c>
      <c r="E113" s="584">
        <v>626125.84000001103</v>
      </c>
      <c r="F113" s="9">
        <v>394404.33</v>
      </c>
      <c r="G113" s="58">
        <v>1020530.1700000111</v>
      </c>
      <c r="H113" s="3">
        <v>488.29194736842635</v>
      </c>
    </row>
    <row r="114" spans="2:8">
      <c r="B114" s="597">
        <v>5107180</v>
      </c>
      <c r="C114" s="2" t="s">
        <v>106</v>
      </c>
      <c r="D114" s="9">
        <v>7750</v>
      </c>
      <c r="E114" s="584">
        <v>3836006.49</v>
      </c>
      <c r="F114" s="9">
        <v>1295825.1200000001</v>
      </c>
      <c r="G114" s="58">
        <v>5131831.6100000003</v>
      </c>
      <c r="H114" s="3">
        <v>662.17182064516135</v>
      </c>
    </row>
    <row r="115" spans="2:8">
      <c r="B115" s="597">
        <v>5107198</v>
      </c>
      <c r="C115" s="2" t="s">
        <v>107</v>
      </c>
      <c r="D115" s="9">
        <v>1924</v>
      </c>
      <c r="E115" s="584">
        <v>782719.66999996605</v>
      </c>
      <c r="F115" s="9">
        <v>47318.3</v>
      </c>
      <c r="G115" s="58">
        <v>830037.9699999661</v>
      </c>
      <c r="H115" s="3">
        <v>431.41266632014867</v>
      </c>
    </row>
    <row r="116" spans="2:8">
      <c r="B116" s="597">
        <v>5107206</v>
      </c>
      <c r="C116" s="2" t="s">
        <v>108</v>
      </c>
      <c r="D116" s="9">
        <v>4186</v>
      </c>
      <c r="E116" s="584">
        <v>1382429.19</v>
      </c>
      <c r="F116" s="9">
        <v>1229050.82</v>
      </c>
      <c r="G116" s="58">
        <v>2611480.0099999998</v>
      </c>
      <c r="H116" s="3">
        <v>623.86048972766355</v>
      </c>
    </row>
    <row r="117" spans="2:8">
      <c r="B117" s="597">
        <v>5107578</v>
      </c>
      <c r="C117" s="2" t="s">
        <v>109</v>
      </c>
      <c r="D117" s="9">
        <v>2829</v>
      </c>
      <c r="E117" s="584">
        <v>1984246.25999999</v>
      </c>
      <c r="F117" s="9">
        <v>229022.21</v>
      </c>
      <c r="G117" s="58">
        <v>2213268.46999999</v>
      </c>
      <c r="H117" s="3">
        <v>782.35011311417111</v>
      </c>
    </row>
    <row r="118" spans="2:8">
      <c r="B118" s="597">
        <v>5107602</v>
      </c>
      <c r="C118" s="2" t="s">
        <v>110</v>
      </c>
      <c r="D118" s="9">
        <v>185991</v>
      </c>
      <c r="E118" s="584">
        <v>170299705.18999901</v>
      </c>
      <c r="F118" s="9">
        <v>31706717.920000002</v>
      </c>
      <c r="G118" s="58">
        <v>202006423.109999</v>
      </c>
      <c r="H118" s="3">
        <v>1086.108591867343</v>
      </c>
    </row>
    <row r="119" spans="2:8">
      <c r="B119" s="597">
        <v>5107701</v>
      </c>
      <c r="C119" s="2" t="s">
        <v>111</v>
      </c>
      <c r="D119" s="9">
        <v>13554</v>
      </c>
      <c r="E119" s="584">
        <v>4382710.5899999803</v>
      </c>
      <c r="F119" s="9">
        <v>2341389.87</v>
      </c>
      <c r="G119" s="58">
        <v>6724100.4599999804</v>
      </c>
      <c r="H119" s="3">
        <v>496.09712704736467</v>
      </c>
    </row>
    <row r="120" spans="2:8">
      <c r="B120" s="597">
        <v>5107750</v>
      </c>
      <c r="C120" s="2" t="s">
        <v>112</v>
      </c>
      <c r="D120" s="9">
        <v>2617</v>
      </c>
      <c r="E120" s="584">
        <v>1035778.45999999</v>
      </c>
      <c r="F120" s="9">
        <v>741241.79</v>
      </c>
      <c r="G120" s="58">
        <v>1777020.24999999</v>
      </c>
      <c r="H120" s="3">
        <v>679.02951853266723</v>
      </c>
    </row>
    <row r="121" spans="2:8">
      <c r="B121" s="597">
        <v>5107248</v>
      </c>
      <c r="C121" s="2" t="s">
        <v>113</v>
      </c>
      <c r="D121" s="9">
        <v>3413</v>
      </c>
      <c r="E121" s="584">
        <v>3062495.79</v>
      </c>
      <c r="F121" s="9">
        <v>577874.22</v>
      </c>
      <c r="G121" s="58">
        <v>3640370.01</v>
      </c>
      <c r="H121" s="3">
        <v>1066.6188133606797</v>
      </c>
    </row>
    <row r="122" spans="2:8">
      <c r="B122" s="597">
        <v>5107743</v>
      </c>
      <c r="C122" s="2" t="s">
        <v>114</v>
      </c>
      <c r="D122" s="9">
        <v>1902</v>
      </c>
      <c r="E122" s="584">
        <v>1538695.9100000099</v>
      </c>
      <c r="F122" s="9">
        <v>154536.67000000001</v>
      </c>
      <c r="G122" s="58">
        <v>1693232.5800000099</v>
      </c>
      <c r="H122" s="3">
        <v>890.23794952681908</v>
      </c>
    </row>
    <row r="123" spans="2:8">
      <c r="B123" s="597">
        <v>5107768</v>
      </c>
      <c r="C123" s="2" t="s">
        <v>115</v>
      </c>
      <c r="D123" s="9">
        <v>2702</v>
      </c>
      <c r="E123" s="584">
        <v>4328672.2099999404</v>
      </c>
      <c r="F123" s="9">
        <v>150608.71000000002</v>
      </c>
      <c r="G123" s="58">
        <v>4479280.9199999403</v>
      </c>
      <c r="H123" s="3">
        <v>1657.7649592893931</v>
      </c>
    </row>
    <row r="124" spans="2:8">
      <c r="B124" s="597">
        <v>5107776</v>
      </c>
      <c r="C124" s="2" t="s">
        <v>116</v>
      </c>
      <c r="D124" s="9">
        <v>6258</v>
      </c>
      <c r="E124" s="584">
        <v>2035419.81</v>
      </c>
      <c r="F124" s="9">
        <v>519991.19</v>
      </c>
      <c r="G124" s="58">
        <v>2555411</v>
      </c>
      <c r="H124" s="3">
        <v>408.34308085650366</v>
      </c>
    </row>
    <row r="125" spans="2:8">
      <c r="B125" s="597">
        <v>5107263</v>
      </c>
      <c r="C125" s="2" t="s">
        <v>117</v>
      </c>
      <c r="D125" s="9">
        <v>2560</v>
      </c>
      <c r="E125" s="584">
        <v>1334690.0999999701</v>
      </c>
      <c r="F125" s="9">
        <v>164284.94</v>
      </c>
      <c r="G125" s="58">
        <v>1498975.03999997</v>
      </c>
      <c r="H125" s="3">
        <v>585.53712499998824</v>
      </c>
    </row>
    <row r="126" spans="2:8">
      <c r="B126" s="597">
        <v>5107792</v>
      </c>
      <c r="C126" s="2" t="s">
        <v>118</v>
      </c>
      <c r="D126" s="9">
        <v>4003</v>
      </c>
      <c r="E126" s="584">
        <v>4491109.1800000099</v>
      </c>
      <c r="F126" s="9">
        <v>61964.869999999995</v>
      </c>
      <c r="G126" s="58">
        <v>4553074.0500000101</v>
      </c>
      <c r="H126" s="3">
        <v>1137.4154509118187</v>
      </c>
    </row>
    <row r="127" spans="2:8">
      <c r="B127" s="597">
        <v>5107800</v>
      </c>
      <c r="C127" s="2" t="s">
        <v>119</v>
      </c>
      <c r="D127" s="9">
        <v>13328</v>
      </c>
      <c r="E127" s="584">
        <v>3487036.1599999601</v>
      </c>
      <c r="F127" s="9">
        <v>1455553.6600000001</v>
      </c>
      <c r="G127" s="58">
        <v>4942589.8199999603</v>
      </c>
      <c r="H127" s="3">
        <v>370.84257352940881</v>
      </c>
    </row>
    <row r="128" spans="2:8">
      <c r="B128" s="597">
        <v>5107859</v>
      </c>
      <c r="C128" s="2" t="s">
        <v>120</v>
      </c>
      <c r="D128" s="9">
        <v>9276</v>
      </c>
      <c r="E128" s="584">
        <v>7941298.6499999203</v>
      </c>
      <c r="F128" s="9">
        <v>2340076.3200000003</v>
      </c>
      <c r="G128" s="58">
        <v>10281374.969999921</v>
      </c>
      <c r="H128" s="3">
        <v>1108.3845375161623</v>
      </c>
    </row>
    <row r="129" spans="2:8">
      <c r="B129" s="597">
        <v>5107297</v>
      </c>
      <c r="C129" s="2" t="s">
        <v>121</v>
      </c>
      <c r="D129" s="9">
        <v>3404</v>
      </c>
      <c r="E129" s="584">
        <v>711112.21000000997</v>
      </c>
      <c r="F129" s="9">
        <v>52881</v>
      </c>
      <c r="G129" s="58">
        <v>763993.21000000997</v>
      </c>
      <c r="H129" s="3">
        <v>224.43983842538483</v>
      </c>
    </row>
    <row r="130" spans="2:8">
      <c r="B130" s="597">
        <v>5107305</v>
      </c>
      <c r="C130" s="2" t="s">
        <v>122</v>
      </c>
      <c r="D130" s="9">
        <v>16684</v>
      </c>
      <c r="E130" s="584">
        <v>10865408.6300001</v>
      </c>
      <c r="F130" s="9">
        <v>1797098.48</v>
      </c>
      <c r="G130" s="58">
        <v>12662507.1100001</v>
      </c>
      <c r="H130" s="3">
        <v>758.96110704867533</v>
      </c>
    </row>
    <row r="131" spans="2:8">
      <c r="B131" s="597">
        <v>5107354</v>
      </c>
      <c r="C131" s="2" t="s">
        <v>123</v>
      </c>
      <c r="D131" s="9">
        <v>3986</v>
      </c>
      <c r="E131" s="584">
        <v>4365726.2900000103</v>
      </c>
      <c r="F131" s="9">
        <v>204945.18</v>
      </c>
      <c r="G131" s="58">
        <v>4570671.47000001</v>
      </c>
      <c r="H131" s="3">
        <v>1146.681251881588</v>
      </c>
    </row>
    <row r="132" spans="2:8">
      <c r="B132" s="597">
        <v>5107107</v>
      </c>
      <c r="C132" s="2" t="s">
        <v>124</v>
      </c>
      <c r="D132" s="9">
        <v>15113</v>
      </c>
      <c r="E132" s="584">
        <v>6050647.2099999897</v>
      </c>
      <c r="F132" s="9">
        <v>4155622.34</v>
      </c>
      <c r="G132" s="58">
        <v>10206269.54999999</v>
      </c>
      <c r="H132" s="3">
        <v>675.33048038112815</v>
      </c>
    </row>
    <row r="133" spans="2:8">
      <c r="B133" s="597">
        <v>5107404</v>
      </c>
      <c r="C133" s="2" t="s">
        <v>125</v>
      </c>
      <c r="D133" s="9">
        <v>3705</v>
      </c>
      <c r="E133" s="584">
        <v>763477.86000006495</v>
      </c>
      <c r="F133" s="9">
        <v>43779.78</v>
      </c>
      <c r="G133" s="58">
        <v>807257.64000006497</v>
      </c>
      <c r="H133" s="3">
        <v>217.88330364374224</v>
      </c>
    </row>
    <row r="134" spans="2:8">
      <c r="B134" s="597">
        <v>5107875</v>
      </c>
      <c r="C134" s="2" t="s">
        <v>126</v>
      </c>
      <c r="D134" s="9">
        <v>19789</v>
      </c>
      <c r="E134" s="584">
        <v>36892808.680000097</v>
      </c>
      <c r="F134" s="9">
        <v>1324457.51</v>
      </c>
      <c r="G134" s="58">
        <v>38217266.190000094</v>
      </c>
      <c r="H134" s="3">
        <v>1931.2378690181461</v>
      </c>
    </row>
    <row r="135" spans="2:8">
      <c r="B135" s="597">
        <v>5107883</v>
      </c>
      <c r="C135" s="2" t="s">
        <v>127</v>
      </c>
      <c r="D135" s="9">
        <v>1328</v>
      </c>
      <c r="E135" s="584">
        <v>704223.23999995098</v>
      </c>
      <c r="F135" s="9">
        <v>10471.14</v>
      </c>
      <c r="G135" s="58">
        <v>714694.37999995099</v>
      </c>
      <c r="H135" s="3">
        <v>538.17347891562576</v>
      </c>
    </row>
    <row r="136" spans="2:8">
      <c r="B136" s="597">
        <v>5107909</v>
      </c>
      <c r="C136" s="2" t="s">
        <v>128</v>
      </c>
      <c r="D136" s="9">
        <v>114098</v>
      </c>
      <c r="E136" s="584">
        <v>120720176.48999999</v>
      </c>
      <c r="F136" s="9">
        <v>17422948.199999999</v>
      </c>
      <c r="G136" s="58">
        <v>138143124.69</v>
      </c>
      <c r="H136" s="3">
        <v>1210.7409831022453</v>
      </c>
    </row>
    <row r="137" spans="2:8">
      <c r="B137" s="597">
        <v>5107925</v>
      </c>
      <c r="C137" s="2" t="s">
        <v>129</v>
      </c>
      <c r="D137" s="9">
        <v>71958</v>
      </c>
      <c r="E137" s="584">
        <v>87212679.929999396</v>
      </c>
      <c r="F137" s="9">
        <v>9317558.2100000009</v>
      </c>
      <c r="G137" s="58">
        <v>96530238.13999939</v>
      </c>
      <c r="H137" s="3">
        <v>1341.4802821089995</v>
      </c>
    </row>
    <row r="138" spans="2:8">
      <c r="B138" s="597">
        <v>5107941</v>
      </c>
      <c r="C138" s="2" t="s">
        <v>130</v>
      </c>
      <c r="D138" s="9">
        <v>7349</v>
      </c>
      <c r="E138" s="584">
        <v>5589331.0299999202</v>
      </c>
      <c r="F138" s="9">
        <v>871905.85</v>
      </c>
      <c r="G138" s="58">
        <v>6461236.8799999198</v>
      </c>
      <c r="H138" s="3">
        <v>879.19946659408356</v>
      </c>
    </row>
    <row r="139" spans="2:8">
      <c r="B139" s="597">
        <v>5107958</v>
      </c>
      <c r="C139" s="2" t="s">
        <v>131</v>
      </c>
      <c r="D139" s="9">
        <v>83072</v>
      </c>
      <c r="E139" s="584">
        <v>62219120.880000003</v>
      </c>
      <c r="F139" s="9">
        <v>15125109.629999999</v>
      </c>
      <c r="G139" s="58">
        <v>77344230.510000005</v>
      </c>
      <c r="H139" s="3">
        <v>931.05054061536987</v>
      </c>
    </row>
    <row r="140" spans="2:8">
      <c r="B140" s="597">
        <v>5108006</v>
      </c>
      <c r="C140" s="2" t="s">
        <v>132</v>
      </c>
      <c r="D140" s="9">
        <v>11454</v>
      </c>
      <c r="E140" s="584">
        <v>10396300.1300001</v>
      </c>
      <c r="F140" s="9">
        <v>963903.04</v>
      </c>
      <c r="G140" s="58">
        <v>11360203.170000099</v>
      </c>
      <c r="H140" s="3">
        <v>991.81099790467078</v>
      </c>
    </row>
    <row r="141" spans="2:8">
      <c r="B141" s="597">
        <v>5108055</v>
      </c>
      <c r="C141" s="2" t="s">
        <v>133</v>
      </c>
      <c r="D141" s="9">
        <v>7517</v>
      </c>
      <c r="E141" s="584">
        <v>4283394.7000000495</v>
      </c>
      <c r="F141" s="9">
        <v>2098810.7000000002</v>
      </c>
      <c r="G141" s="58">
        <v>6382205.4000000497</v>
      </c>
      <c r="H141" s="3">
        <v>849.03623786085541</v>
      </c>
    </row>
    <row r="142" spans="2:8">
      <c r="B142" s="597">
        <v>5108105</v>
      </c>
      <c r="C142" s="2" t="s">
        <v>134</v>
      </c>
      <c r="D142" s="9">
        <v>3052</v>
      </c>
      <c r="E142" s="584">
        <v>1191174.9099999401</v>
      </c>
      <c r="F142" s="9">
        <v>218866.14</v>
      </c>
      <c r="G142" s="58">
        <v>1410041.0499999402</v>
      </c>
      <c r="H142" s="3">
        <v>462.00558650063573</v>
      </c>
    </row>
    <row r="143" spans="2:8">
      <c r="B143" s="597">
        <v>5108204</v>
      </c>
      <c r="C143" s="2" t="s">
        <v>135</v>
      </c>
      <c r="D143" s="9">
        <v>2978</v>
      </c>
      <c r="E143" s="584">
        <v>1602217.69000006</v>
      </c>
      <c r="F143" s="9">
        <v>724669.55</v>
      </c>
      <c r="G143" s="58">
        <v>2326887.2400000598</v>
      </c>
      <c r="H143" s="3">
        <v>781.35904633984546</v>
      </c>
    </row>
    <row r="144" spans="2:8">
      <c r="B144" s="597">
        <v>5108303</v>
      </c>
      <c r="C144" s="2" t="s">
        <v>136</v>
      </c>
      <c r="D144" s="9">
        <v>2695</v>
      </c>
      <c r="E144" s="584">
        <v>2159553.6800000099</v>
      </c>
      <c r="F144" s="9">
        <v>311016.58</v>
      </c>
      <c r="G144" s="58">
        <v>2470570.26000001</v>
      </c>
      <c r="H144" s="3">
        <v>916.72365862709091</v>
      </c>
    </row>
    <row r="145" spans="2:8">
      <c r="B145" s="597">
        <v>5108352</v>
      </c>
      <c r="C145" s="2" t="s">
        <v>137</v>
      </c>
      <c r="D145" s="9">
        <v>2438</v>
      </c>
      <c r="E145" s="584">
        <v>855632.31000002695</v>
      </c>
      <c r="F145" s="9">
        <v>167008.50999999998</v>
      </c>
      <c r="G145" s="58">
        <v>1022640.820000027</v>
      </c>
      <c r="H145" s="3">
        <v>419.45890894176659</v>
      </c>
    </row>
    <row r="146" spans="2:8">
      <c r="B146" s="597">
        <v>5108402</v>
      </c>
      <c r="C146" s="2" t="s">
        <v>138</v>
      </c>
      <c r="D146" s="9">
        <v>222337</v>
      </c>
      <c r="E146" s="584">
        <v>126925214.97</v>
      </c>
      <c r="F146" s="9">
        <v>27547771.879999999</v>
      </c>
      <c r="G146" s="58">
        <v>154472986.84999999</v>
      </c>
      <c r="H146" s="3">
        <v>694.7695923305613</v>
      </c>
    </row>
    <row r="147" spans="2:8">
      <c r="B147" s="597">
        <v>5108501</v>
      </c>
      <c r="C147" s="2" t="s">
        <v>139</v>
      </c>
      <c r="D147" s="9">
        <v>8915</v>
      </c>
      <c r="E147" s="584">
        <v>6582583.7399999704</v>
      </c>
      <c r="F147" s="9">
        <v>1156213.03</v>
      </c>
      <c r="G147" s="58">
        <v>7738796.7699999707</v>
      </c>
      <c r="H147" s="3">
        <v>868.06469657879654</v>
      </c>
    </row>
    <row r="148" spans="2:8">
      <c r="B148" s="597">
        <v>5105507</v>
      </c>
      <c r="C148" s="2" t="s">
        <v>140</v>
      </c>
      <c r="D148" s="9">
        <v>11776</v>
      </c>
      <c r="E148" s="584">
        <v>8094896.3499999903</v>
      </c>
      <c r="F148" s="9">
        <v>1282503.3900000001</v>
      </c>
      <c r="G148" s="58">
        <v>9377399.7399999909</v>
      </c>
      <c r="H148" s="3">
        <v>796.31451596467309</v>
      </c>
    </row>
    <row r="149" spans="2:8">
      <c r="B149" s="598">
        <v>5108600</v>
      </c>
      <c r="C149" s="6" t="s">
        <v>141</v>
      </c>
      <c r="D149" s="10">
        <v>19856</v>
      </c>
      <c r="E149" s="585">
        <v>6618395.1199999703</v>
      </c>
      <c r="F149" s="11">
        <v>2060456.0799999998</v>
      </c>
      <c r="G149" s="60">
        <v>8678851.1999999695</v>
      </c>
      <c r="H149" s="146">
        <v>437.08960515712982</v>
      </c>
    </row>
    <row r="150" spans="2:8">
      <c r="B150" t="s">
        <v>275</v>
      </c>
      <c r="F150" s="9"/>
      <c r="G150" s="488"/>
      <c r="H150" s="3"/>
    </row>
    <row r="152" spans="2:8">
      <c r="B152" s="17" t="s">
        <v>187</v>
      </c>
    </row>
    <row r="153" spans="2:8">
      <c r="B153" s="19" t="s">
        <v>505</v>
      </c>
    </row>
    <row r="154" spans="2:8">
      <c r="B154" s="417" t="s">
        <v>496</v>
      </c>
    </row>
    <row r="155" spans="2:8">
      <c r="B155" s="418" t="s">
        <v>498</v>
      </c>
    </row>
    <row r="156" spans="2:8">
      <c r="B156" s="416" t="s">
        <v>499</v>
      </c>
    </row>
    <row r="157" spans="2:8">
      <c r="B157" t="s">
        <v>694</v>
      </c>
    </row>
  </sheetData>
  <mergeCells count="1">
    <mergeCell ref="B1:H1"/>
  </mergeCells>
  <hyperlinks>
    <hyperlink ref="B5" location="ÍNDICE!A1" display="VOLTAR"/>
    <hyperlink ref="B155" r:id="rId1"/>
    <hyperlink ref="B154" r:id="rId2" display="http://tabnet.datasus.gov.br/cgi/tabcgi.exe?popsvs/cnv/popbr.def"/>
    <hyperlink ref="B156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0070C0"/>
  </sheetPr>
  <dimension ref="B1:F155"/>
  <sheetViews>
    <sheetView showGridLines="0" zoomScaleNormal="100" workbookViewId="0">
      <selection activeCell="F12" sqref="F12"/>
    </sheetView>
  </sheetViews>
  <sheetFormatPr defaultRowHeight="15"/>
  <cols>
    <col min="2" max="2" width="16.42578125" customWidth="1"/>
    <col min="3" max="3" width="30" bestFit="1" customWidth="1"/>
    <col min="4" max="6" width="21.5703125" customWidth="1"/>
  </cols>
  <sheetData>
    <row r="1" spans="2:6">
      <c r="B1" s="631" t="s">
        <v>237</v>
      </c>
      <c r="C1" s="631"/>
      <c r="D1" s="631"/>
      <c r="E1" s="631"/>
      <c r="F1" s="631"/>
    </row>
    <row r="2" spans="2:6">
      <c r="B2" s="20" t="s">
        <v>439</v>
      </c>
    </row>
    <row r="3" spans="2:6">
      <c r="B3" s="20" t="s">
        <v>555</v>
      </c>
    </row>
    <row r="4" spans="2:6">
      <c r="B4" s="103">
        <v>2021</v>
      </c>
    </row>
    <row r="5" spans="2:6" s="34" customFormat="1">
      <c r="B5" s="102" t="s">
        <v>302</v>
      </c>
      <c r="D5" s="104"/>
    </row>
    <row r="6" spans="2:6">
      <c r="D6" s="531"/>
      <c r="E6" s="531"/>
    </row>
    <row r="7" spans="2:6" ht="45">
      <c r="B7" s="15" t="s">
        <v>186</v>
      </c>
      <c r="C7" s="1" t="s">
        <v>0</v>
      </c>
      <c r="D7" s="453" t="s">
        <v>553</v>
      </c>
      <c r="E7" s="454" t="s">
        <v>554</v>
      </c>
      <c r="F7" s="453" t="s">
        <v>359</v>
      </c>
    </row>
    <row r="8" spans="2:6">
      <c r="B8" s="52" t="s">
        <v>191</v>
      </c>
      <c r="C8" s="7" t="s">
        <v>192</v>
      </c>
      <c r="D8" s="84" t="s">
        <v>193</v>
      </c>
      <c r="E8" s="85" t="s">
        <v>194</v>
      </c>
      <c r="F8" s="52" t="s">
        <v>272</v>
      </c>
    </row>
    <row r="9" spans="2:6">
      <c r="B9" s="599">
        <v>5100102</v>
      </c>
      <c r="C9" s="2" t="s">
        <v>1</v>
      </c>
      <c r="D9" s="584">
        <v>1914620.9100000199</v>
      </c>
      <c r="E9" s="586">
        <v>571</v>
      </c>
      <c r="F9" s="3">
        <v>3353.1014185639578</v>
      </c>
    </row>
    <row r="10" spans="2:6">
      <c r="B10" s="599">
        <v>5100201</v>
      </c>
      <c r="C10" s="2" t="s">
        <v>2</v>
      </c>
      <c r="D10" s="584">
        <v>17347441.830000199</v>
      </c>
      <c r="E10" s="586">
        <v>6757</v>
      </c>
      <c r="F10" s="3">
        <v>2567.3289669972178</v>
      </c>
    </row>
    <row r="11" spans="2:6">
      <c r="B11" s="599">
        <v>5100250</v>
      </c>
      <c r="C11" s="2" t="s">
        <v>3</v>
      </c>
      <c r="D11" s="584">
        <v>28737461.489999902</v>
      </c>
      <c r="E11" s="586">
        <v>12536</v>
      </c>
      <c r="F11" s="3">
        <v>2292.3948221123087</v>
      </c>
    </row>
    <row r="12" spans="2:6">
      <c r="B12" s="599">
        <v>5100300</v>
      </c>
      <c r="C12" s="2" t="s">
        <v>4</v>
      </c>
      <c r="D12" s="584">
        <v>7374009.3500000797</v>
      </c>
      <c r="E12" s="586">
        <v>2919</v>
      </c>
      <c r="F12" s="3">
        <v>2526.2108084960878</v>
      </c>
    </row>
    <row r="13" spans="2:6">
      <c r="B13" s="599">
        <v>5100359</v>
      </c>
      <c r="C13" s="2" t="s">
        <v>5</v>
      </c>
      <c r="D13" s="584">
        <v>2021067.7</v>
      </c>
      <c r="E13" s="586">
        <v>655</v>
      </c>
      <c r="F13" s="3">
        <v>3085.5995419847327</v>
      </c>
    </row>
    <row r="14" spans="2:6">
      <c r="B14" s="599">
        <v>5100409</v>
      </c>
      <c r="C14" s="2" t="s">
        <v>6</v>
      </c>
      <c r="D14" s="584">
        <v>10542261.9800002</v>
      </c>
      <c r="E14" s="586">
        <v>3357</v>
      </c>
      <c r="F14" s="3">
        <v>3140.3818826333631</v>
      </c>
    </row>
    <row r="15" spans="2:6">
      <c r="B15" s="599">
        <v>5100508</v>
      </c>
      <c r="C15" s="2" t="s">
        <v>7</v>
      </c>
      <c r="D15" s="584">
        <v>711698.62000003201</v>
      </c>
      <c r="E15" s="586">
        <v>339</v>
      </c>
      <c r="F15" s="3">
        <v>2099.4059587021593</v>
      </c>
    </row>
    <row r="16" spans="2:6">
      <c r="B16" s="599">
        <v>5100607</v>
      </c>
      <c r="C16" s="2" t="s">
        <v>8</v>
      </c>
      <c r="D16" s="584">
        <v>8739528.1900000107</v>
      </c>
      <c r="E16" s="586">
        <v>2871</v>
      </c>
      <c r="F16" s="3">
        <v>3044.0711215604356</v>
      </c>
    </row>
    <row r="17" spans="2:6">
      <c r="B17" s="599">
        <v>5100805</v>
      </c>
      <c r="C17" s="2" t="s">
        <v>9</v>
      </c>
      <c r="D17" s="584">
        <v>2837562.3800000101</v>
      </c>
      <c r="E17" s="586">
        <v>1206</v>
      </c>
      <c r="F17" s="3">
        <v>2352.870961857388</v>
      </c>
    </row>
    <row r="18" spans="2:6">
      <c r="B18" s="599">
        <v>5101001</v>
      </c>
      <c r="C18" s="2" t="s">
        <v>10</v>
      </c>
      <c r="D18" s="584">
        <v>1954568.69000001</v>
      </c>
      <c r="E18" s="586">
        <v>812</v>
      </c>
      <c r="F18" s="3">
        <v>2407.1042980295688</v>
      </c>
    </row>
    <row r="19" spans="2:6">
      <c r="B19" s="599">
        <v>5101209</v>
      </c>
      <c r="C19" s="2" t="s">
        <v>11</v>
      </c>
      <c r="D19" s="584">
        <v>409319.31000000099</v>
      </c>
      <c r="E19" s="586">
        <v>189</v>
      </c>
      <c r="F19" s="3">
        <v>2165.7106349206401</v>
      </c>
    </row>
    <row r="20" spans="2:6">
      <c r="B20" s="599">
        <v>5101258</v>
      </c>
      <c r="C20" s="2" t="s">
        <v>12</v>
      </c>
      <c r="D20" s="584">
        <v>8432215.3500000592</v>
      </c>
      <c r="E20" s="586">
        <v>3456</v>
      </c>
      <c r="F20" s="3">
        <v>2439.877126736128</v>
      </c>
    </row>
    <row r="21" spans="2:6">
      <c r="B21" s="599">
        <v>5101308</v>
      </c>
      <c r="C21" s="2" t="s">
        <v>13</v>
      </c>
      <c r="D21" s="584">
        <v>3114592.1100000101</v>
      </c>
      <c r="E21" s="586">
        <v>1345</v>
      </c>
      <c r="F21" s="3">
        <v>2315.6818661710113</v>
      </c>
    </row>
    <row r="22" spans="2:6">
      <c r="B22" s="599">
        <v>5101407</v>
      </c>
      <c r="C22" s="2" t="s">
        <v>14</v>
      </c>
      <c r="D22" s="584">
        <v>19986135.719999801</v>
      </c>
      <c r="E22" s="586">
        <v>6301</v>
      </c>
      <c r="F22" s="3">
        <v>3171.8990192032697</v>
      </c>
    </row>
    <row r="23" spans="2:6">
      <c r="B23" s="599">
        <v>5101605</v>
      </c>
      <c r="C23" s="2" t="s">
        <v>15</v>
      </c>
      <c r="D23" s="584">
        <v>1323624.1499999899</v>
      </c>
      <c r="E23" s="586">
        <v>526</v>
      </c>
      <c r="F23" s="3">
        <v>2516.3957224334408</v>
      </c>
    </row>
    <row r="24" spans="2:6">
      <c r="B24" s="599">
        <v>5101704</v>
      </c>
      <c r="C24" s="2" t="s">
        <v>16</v>
      </c>
      <c r="D24" s="584">
        <v>16495960.84</v>
      </c>
      <c r="E24" s="586">
        <v>6405</v>
      </c>
      <c r="F24" s="3">
        <v>2575.4817861046058</v>
      </c>
    </row>
    <row r="25" spans="2:6">
      <c r="B25" s="599">
        <v>5101803</v>
      </c>
      <c r="C25" s="2" t="s">
        <v>17</v>
      </c>
      <c r="D25" s="584">
        <v>36970584.230000302</v>
      </c>
      <c r="E25" s="586">
        <v>15785</v>
      </c>
      <c r="F25" s="3">
        <v>2342.1339391827878</v>
      </c>
    </row>
    <row r="26" spans="2:6">
      <c r="B26" s="599">
        <v>5101852</v>
      </c>
      <c r="C26" s="2" t="s">
        <v>18</v>
      </c>
      <c r="D26" s="584">
        <v>3916959.6500000102</v>
      </c>
      <c r="E26" s="586">
        <v>1354</v>
      </c>
      <c r="F26" s="3">
        <v>2892.8800960118242</v>
      </c>
    </row>
    <row r="27" spans="2:6">
      <c r="B27" s="599">
        <v>5101902</v>
      </c>
      <c r="C27" s="2" t="s">
        <v>19</v>
      </c>
      <c r="D27" s="584">
        <v>11896176.33</v>
      </c>
      <c r="E27" s="586">
        <v>4595</v>
      </c>
      <c r="F27" s="3">
        <v>2588.9393536452667</v>
      </c>
    </row>
    <row r="28" spans="2:6">
      <c r="B28" s="599">
        <v>5102504</v>
      </c>
      <c r="C28" s="2" t="s">
        <v>20</v>
      </c>
      <c r="D28" s="584">
        <v>51232799.860000297</v>
      </c>
      <c r="E28" s="586">
        <v>14949</v>
      </c>
      <c r="F28" s="3">
        <v>3427.1723767476283</v>
      </c>
    </row>
    <row r="29" spans="2:6">
      <c r="B29" s="599">
        <v>5102603</v>
      </c>
      <c r="C29" s="2" t="s">
        <v>21</v>
      </c>
      <c r="D29" s="584">
        <v>3933011.55000012</v>
      </c>
      <c r="E29" s="586">
        <v>1329</v>
      </c>
      <c r="F29" s="3">
        <v>2959.3766365689389</v>
      </c>
    </row>
    <row r="30" spans="2:6">
      <c r="B30" s="599">
        <v>5102637</v>
      </c>
      <c r="C30" s="2" t="s">
        <v>22</v>
      </c>
      <c r="D30" s="584">
        <v>44139250.229999699</v>
      </c>
      <c r="E30" s="586">
        <v>15497</v>
      </c>
      <c r="F30" s="3">
        <v>2848.2448364199327</v>
      </c>
    </row>
    <row r="31" spans="2:6">
      <c r="B31" s="599">
        <v>5102678</v>
      </c>
      <c r="C31" s="2" t="s">
        <v>23</v>
      </c>
      <c r="D31" s="584">
        <v>32320956.0499998</v>
      </c>
      <c r="E31" s="586">
        <v>11890</v>
      </c>
      <c r="F31" s="3">
        <v>2718.3310386879562</v>
      </c>
    </row>
    <row r="32" spans="2:6">
      <c r="B32" s="599">
        <v>5102686</v>
      </c>
      <c r="C32" s="2" t="s">
        <v>24</v>
      </c>
      <c r="D32" s="584">
        <v>11138984.499999899</v>
      </c>
      <c r="E32" s="586">
        <v>3650</v>
      </c>
      <c r="F32" s="3">
        <v>3051.7765753424383</v>
      </c>
    </row>
    <row r="33" spans="2:6">
      <c r="B33" s="599">
        <v>5102694</v>
      </c>
      <c r="C33" s="2" t="s">
        <v>25</v>
      </c>
      <c r="D33" s="584">
        <v>1415832.6399999701</v>
      </c>
      <c r="E33" s="586">
        <v>557</v>
      </c>
      <c r="F33" s="3">
        <v>2541.8898384200538</v>
      </c>
    </row>
    <row r="34" spans="2:6">
      <c r="B34" s="599">
        <v>5102702</v>
      </c>
      <c r="C34" s="2" t="s">
        <v>26</v>
      </c>
      <c r="D34" s="584">
        <v>15465091.2899999</v>
      </c>
      <c r="E34" s="586">
        <v>5481</v>
      </c>
      <c r="F34" s="3">
        <v>2821.5820634920451</v>
      </c>
    </row>
    <row r="35" spans="2:6">
      <c r="B35" s="599">
        <v>5102793</v>
      </c>
      <c r="C35" s="2" t="s">
        <v>27</v>
      </c>
      <c r="D35" s="584">
        <v>2538536.3699999899</v>
      </c>
      <c r="E35" s="586">
        <v>1197</v>
      </c>
      <c r="F35" s="3">
        <v>2120.7488471177862</v>
      </c>
    </row>
    <row r="36" spans="2:6">
      <c r="B36" s="599">
        <v>5102850</v>
      </c>
      <c r="C36" s="2" t="s">
        <v>28</v>
      </c>
      <c r="D36" s="584">
        <v>2085133.50000001</v>
      </c>
      <c r="E36" s="586">
        <v>867</v>
      </c>
      <c r="F36" s="3">
        <v>2404.9982698962053</v>
      </c>
    </row>
    <row r="37" spans="2:6">
      <c r="B37" s="599">
        <v>5103007</v>
      </c>
      <c r="C37" s="2" t="s">
        <v>29</v>
      </c>
      <c r="D37" s="584">
        <v>8174266.1100000301</v>
      </c>
      <c r="E37" s="586">
        <v>3307</v>
      </c>
      <c r="F37" s="3">
        <v>2471.807109162392</v>
      </c>
    </row>
    <row r="38" spans="2:6">
      <c r="B38" s="599">
        <v>5103056</v>
      </c>
      <c r="C38" s="2" t="s">
        <v>30</v>
      </c>
      <c r="D38" s="584">
        <v>4865738.6100000497</v>
      </c>
      <c r="E38" s="586">
        <v>2082</v>
      </c>
      <c r="F38" s="3">
        <v>2337.0502449567962</v>
      </c>
    </row>
    <row r="39" spans="2:6">
      <c r="B39" s="599">
        <v>5103106</v>
      </c>
      <c r="C39" s="2" t="s">
        <v>31</v>
      </c>
      <c r="D39" s="584">
        <v>2612972.3299999698</v>
      </c>
      <c r="E39" s="586">
        <v>1038</v>
      </c>
      <c r="F39" s="3">
        <v>2517.3143834296434</v>
      </c>
    </row>
    <row r="40" spans="2:6">
      <c r="B40" s="599">
        <v>5103205</v>
      </c>
      <c r="C40" s="2" t="s">
        <v>32</v>
      </c>
      <c r="D40" s="584">
        <v>15727117.560000099</v>
      </c>
      <c r="E40" s="586">
        <v>6785</v>
      </c>
      <c r="F40" s="3">
        <v>2317.9244745762858</v>
      </c>
    </row>
    <row r="41" spans="2:6">
      <c r="B41" s="599">
        <v>5103254</v>
      </c>
      <c r="C41" s="2" t="s">
        <v>33</v>
      </c>
      <c r="D41" s="584">
        <v>7061745.7799999798</v>
      </c>
      <c r="E41" s="586">
        <v>3357</v>
      </c>
      <c r="F41" s="3">
        <v>2103.5882573726481</v>
      </c>
    </row>
    <row r="42" spans="2:6">
      <c r="B42" s="599">
        <v>5103304</v>
      </c>
      <c r="C42" s="2" t="s">
        <v>34</v>
      </c>
      <c r="D42" s="584">
        <v>9726097.0400000494</v>
      </c>
      <c r="E42" s="586">
        <v>4064</v>
      </c>
      <c r="F42" s="3">
        <v>2393.2325393700908</v>
      </c>
    </row>
    <row r="43" spans="2:6">
      <c r="B43" s="599">
        <v>5103353</v>
      </c>
      <c r="C43" s="2" t="s">
        <v>35</v>
      </c>
      <c r="D43" s="584">
        <v>13355324.140000001</v>
      </c>
      <c r="E43" s="586">
        <v>5505</v>
      </c>
      <c r="F43" s="3">
        <v>2426.0352661217075</v>
      </c>
    </row>
    <row r="44" spans="2:6">
      <c r="B44" s="599">
        <v>5103361</v>
      </c>
      <c r="C44" s="2" t="s">
        <v>36</v>
      </c>
      <c r="D44" s="584">
        <v>1643991.7700000501</v>
      </c>
      <c r="E44" s="586">
        <v>609</v>
      </c>
      <c r="F44" s="3">
        <v>2699.4938752053367</v>
      </c>
    </row>
    <row r="45" spans="2:6">
      <c r="B45" s="599">
        <v>5103379</v>
      </c>
      <c r="C45" s="2" t="s">
        <v>37</v>
      </c>
      <c r="D45" s="584">
        <v>3137942.1600000202</v>
      </c>
      <c r="E45" s="586">
        <v>1302</v>
      </c>
      <c r="F45" s="3">
        <v>2410.0938248848083</v>
      </c>
    </row>
    <row r="46" spans="2:6">
      <c r="B46" s="599">
        <v>5103403</v>
      </c>
      <c r="C46" s="2" t="s">
        <v>38</v>
      </c>
      <c r="D46" s="584">
        <v>1072327209.3300101</v>
      </c>
      <c r="E46" s="586">
        <v>250230</v>
      </c>
      <c r="F46" s="3">
        <v>4285.3663003237425</v>
      </c>
    </row>
    <row r="47" spans="2:6">
      <c r="B47" s="599">
        <v>5103437</v>
      </c>
      <c r="C47" s="2" t="s">
        <v>39</v>
      </c>
      <c r="D47" s="584">
        <v>1073394.22999999</v>
      </c>
      <c r="E47" s="586">
        <v>471</v>
      </c>
      <c r="F47" s="3">
        <v>2278.9686411889384</v>
      </c>
    </row>
    <row r="48" spans="2:6">
      <c r="B48" s="599">
        <v>5103452</v>
      </c>
      <c r="C48" s="2" t="s">
        <v>40</v>
      </c>
      <c r="D48" s="584">
        <v>2002316.8400000201</v>
      </c>
      <c r="E48" s="586">
        <v>717</v>
      </c>
      <c r="F48" s="3">
        <v>2792.6315760111856</v>
      </c>
    </row>
    <row r="49" spans="2:6">
      <c r="B49" s="599">
        <v>5103502</v>
      </c>
      <c r="C49" s="2" t="s">
        <v>41</v>
      </c>
      <c r="D49" s="584">
        <v>22449091.960000101</v>
      </c>
      <c r="E49" s="586">
        <v>8279</v>
      </c>
      <c r="F49" s="3">
        <v>2711.5704746950237</v>
      </c>
    </row>
    <row r="50" spans="2:6">
      <c r="B50" s="599">
        <v>5103601</v>
      </c>
      <c r="C50" s="2" t="s">
        <v>42</v>
      </c>
      <c r="D50" s="584">
        <v>3417095.51999998</v>
      </c>
      <c r="E50" s="586">
        <v>1369</v>
      </c>
      <c r="F50" s="3">
        <v>2496.0522425127683</v>
      </c>
    </row>
    <row r="51" spans="2:6">
      <c r="B51" s="599">
        <v>5103700</v>
      </c>
      <c r="C51" s="2" t="s">
        <v>43</v>
      </c>
      <c r="D51" s="584">
        <v>6080896.00999997</v>
      </c>
      <c r="E51" s="586">
        <v>2403</v>
      </c>
      <c r="F51" s="3">
        <v>2530.5434914689845</v>
      </c>
    </row>
    <row r="52" spans="2:6">
      <c r="B52" s="599">
        <v>5103809</v>
      </c>
      <c r="C52" s="2" t="s">
        <v>44</v>
      </c>
      <c r="D52" s="584">
        <v>1244582.6100000001</v>
      </c>
      <c r="E52" s="586">
        <v>517</v>
      </c>
      <c r="F52" s="3">
        <v>2407.3164603481628</v>
      </c>
    </row>
    <row r="53" spans="2:6">
      <c r="B53" s="599">
        <v>5103858</v>
      </c>
      <c r="C53" s="2" t="s">
        <v>45</v>
      </c>
      <c r="D53" s="584">
        <v>4954995.6099999202</v>
      </c>
      <c r="E53" s="586">
        <v>1889</v>
      </c>
      <c r="F53" s="3">
        <v>2623.0786712545901</v>
      </c>
    </row>
    <row r="54" spans="2:6">
      <c r="B54" s="599">
        <v>5103908</v>
      </c>
      <c r="C54" s="2" t="s">
        <v>46</v>
      </c>
      <c r="D54" s="584">
        <v>2054278.33</v>
      </c>
      <c r="E54" s="586">
        <v>795</v>
      </c>
      <c r="F54" s="3">
        <v>2583.9978993710693</v>
      </c>
    </row>
    <row r="55" spans="2:6">
      <c r="B55" s="599">
        <v>5103957</v>
      </c>
      <c r="C55" s="2" t="s">
        <v>47</v>
      </c>
      <c r="D55" s="584">
        <v>774963.72999997099</v>
      </c>
      <c r="E55" s="586">
        <v>337</v>
      </c>
      <c r="F55" s="3">
        <v>2299.5956379821096</v>
      </c>
    </row>
    <row r="56" spans="2:6">
      <c r="B56" s="599">
        <v>5104104</v>
      </c>
      <c r="C56" s="2" t="s">
        <v>48</v>
      </c>
      <c r="D56" s="584">
        <v>11202462.130000001</v>
      </c>
      <c r="E56" s="586">
        <v>5247</v>
      </c>
      <c r="F56" s="3">
        <v>2135.0223232323233</v>
      </c>
    </row>
    <row r="57" spans="2:6">
      <c r="B57" s="599">
        <v>5104203</v>
      </c>
      <c r="C57" s="2" t="s">
        <v>49</v>
      </c>
      <c r="D57" s="584">
        <v>4173984.6399999801</v>
      </c>
      <c r="E57" s="586">
        <v>1780</v>
      </c>
      <c r="F57" s="3">
        <v>2344.9351910112246</v>
      </c>
    </row>
    <row r="58" spans="2:6">
      <c r="B58" s="599">
        <v>5104500</v>
      </c>
      <c r="C58" s="2" t="s">
        <v>50</v>
      </c>
      <c r="D58" s="584">
        <v>862635.53000003495</v>
      </c>
      <c r="E58" s="586">
        <v>359</v>
      </c>
      <c r="F58" s="3">
        <v>2402.8844846797633</v>
      </c>
    </row>
    <row r="59" spans="2:6">
      <c r="B59" s="599">
        <v>5104526</v>
      </c>
      <c r="C59" s="2" t="s">
        <v>51</v>
      </c>
      <c r="D59" s="584">
        <v>6863638.6100000003</v>
      </c>
      <c r="E59" s="586">
        <v>2317</v>
      </c>
      <c r="F59" s="3">
        <v>2962.2954725938716</v>
      </c>
    </row>
    <row r="60" spans="2:6">
      <c r="B60" s="599">
        <v>5104542</v>
      </c>
      <c r="C60" s="2" t="s">
        <v>52</v>
      </c>
      <c r="D60" s="584">
        <v>2373049.1399999498</v>
      </c>
      <c r="E60" s="586">
        <v>1046</v>
      </c>
      <c r="F60" s="3">
        <v>2268.6894263861855</v>
      </c>
    </row>
    <row r="61" spans="2:6">
      <c r="B61" s="599">
        <v>5104559</v>
      </c>
      <c r="C61" s="2" t="s">
        <v>53</v>
      </c>
      <c r="D61" s="584">
        <v>3508853.96000002</v>
      </c>
      <c r="E61" s="586">
        <v>1408</v>
      </c>
      <c r="F61" s="3">
        <v>2492.083778409105</v>
      </c>
    </row>
    <row r="62" spans="2:6">
      <c r="B62" s="599">
        <v>5104609</v>
      </c>
      <c r="C62" s="2" t="s">
        <v>54</v>
      </c>
      <c r="D62" s="584">
        <v>10420703.579999899</v>
      </c>
      <c r="E62" s="586">
        <v>3560</v>
      </c>
      <c r="F62" s="3">
        <v>2927.1639269662637</v>
      </c>
    </row>
    <row r="63" spans="2:6">
      <c r="B63" s="599">
        <v>5104807</v>
      </c>
      <c r="C63" s="2" t="s">
        <v>55</v>
      </c>
      <c r="D63" s="584">
        <v>16935624.609999999</v>
      </c>
      <c r="E63" s="586">
        <v>6677</v>
      </c>
      <c r="F63" s="3">
        <v>2536.4122525086113</v>
      </c>
    </row>
    <row r="64" spans="2:6">
      <c r="B64" s="599">
        <v>5104906</v>
      </c>
      <c r="C64" s="2" t="s">
        <v>56</v>
      </c>
      <c r="D64" s="584">
        <v>1667991.8300000399</v>
      </c>
      <c r="E64" s="586">
        <v>808</v>
      </c>
      <c r="F64" s="3">
        <v>2064.3463242574753</v>
      </c>
    </row>
    <row r="65" spans="2:6">
      <c r="B65" s="599">
        <v>5105002</v>
      </c>
      <c r="C65" s="2" t="s">
        <v>57</v>
      </c>
      <c r="D65" s="584">
        <v>2708426.87000011</v>
      </c>
      <c r="E65" s="586">
        <v>1017</v>
      </c>
      <c r="F65" s="3">
        <v>2663.1532645035495</v>
      </c>
    </row>
    <row r="66" spans="2:6">
      <c r="B66" s="599">
        <v>5105101</v>
      </c>
      <c r="C66" s="2" t="s">
        <v>58</v>
      </c>
      <c r="D66" s="584">
        <v>16799082.440000098</v>
      </c>
      <c r="E66" s="586">
        <v>7386</v>
      </c>
      <c r="F66" s="3">
        <v>2274.4492878418764</v>
      </c>
    </row>
    <row r="67" spans="2:6">
      <c r="B67" s="599">
        <v>5105150</v>
      </c>
      <c r="C67" s="2" t="s">
        <v>59</v>
      </c>
      <c r="D67" s="584">
        <v>20504439.429999799</v>
      </c>
      <c r="E67" s="586">
        <v>8887</v>
      </c>
      <c r="F67" s="3">
        <v>2307.2397243163946</v>
      </c>
    </row>
    <row r="68" spans="2:6">
      <c r="B68" s="599">
        <v>5105176</v>
      </c>
      <c r="C68" s="2" t="s">
        <v>60</v>
      </c>
      <c r="D68" s="584">
        <v>4023088.01999996</v>
      </c>
      <c r="E68" s="586">
        <v>1809</v>
      </c>
      <c r="F68" s="3">
        <v>2223.9292537313213</v>
      </c>
    </row>
    <row r="69" spans="2:6">
      <c r="B69" s="599">
        <v>5105200</v>
      </c>
      <c r="C69" s="2" t="s">
        <v>61</v>
      </c>
      <c r="D69" s="584">
        <v>3845830.2500000098</v>
      </c>
      <c r="E69" s="586">
        <v>1573</v>
      </c>
      <c r="F69" s="3">
        <v>2444.9016211061726</v>
      </c>
    </row>
    <row r="70" spans="2:6">
      <c r="B70" s="599">
        <v>5105234</v>
      </c>
      <c r="C70" s="2" t="s">
        <v>62</v>
      </c>
      <c r="D70" s="584">
        <v>3030961.6599999499</v>
      </c>
      <c r="E70" s="586">
        <v>1260</v>
      </c>
      <c r="F70" s="3">
        <v>2405.5251269840874</v>
      </c>
    </row>
    <row r="71" spans="2:6">
      <c r="B71" s="599">
        <v>5105259</v>
      </c>
      <c r="C71" s="2" t="s">
        <v>63</v>
      </c>
      <c r="D71" s="584">
        <v>74490037.759999901</v>
      </c>
      <c r="E71" s="586">
        <v>27575</v>
      </c>
      <c r="F71" s="3">
        <v>2701.3612968268321</v>
      </c>
    </row>
    <row r="72" spans="2:6">
      <c r="B72" s="599">
        <v>5105309</v>
      </c>
      <c r="C72" s="2" t="s">
        <v>64</v>
      </c>
      <c r="D72" s="584">
        <v>511129.52000000502</v>
      </c>
      <c r="E72" s="586">
        <v>257</v>
      </c>
      <c r="F72" s="3">
        <v>1988.8308171206422</v>
      </c>
    </row>
    <row r="73" spans="2:6">
      <c r="B73" s="599">
        <v>5105580</v>
      </c>
      <c r="C73" s="2" t="s">
        <v>65</v>
      </c>
      <c r="D73" s="584">
        <v>4772474.2400001399</v>
      </c>
      <c r="E73" s="586">
        <v>2313</v>
      </c>
      <c r="F73" s="3">
        <v>2063.3265196714829</v>
      </c>
    </row>
    <row r="74" spans="2:6">
      <c r="B74" s="599">
        <v>5105606</v>
      </c>
      <c r="C74" s="2" t="s">
        <v>66</v>
      </c>
      <c r="D74" s="584">
        <v>11046456.000000199</v>
      </c>
      <c r="E74" s="586">
        <v>4638</v>
      </c>
      <c r="F74" s="3">
        <v>2381.7283311772744</v>
      </c>
    </row>
    <row r="75" spans="2:6">
      <c r="B75" s="599">
        <v>5105622</v>
      </c>
      <c r="C75" s="2" t="s">
        <v>67</v>
      </c>
      <c r="D75" s="584">
        <v>13588160.800000099</v>
      </c>
      <c r="E75" s="586">
        <v>6494</v>
      </c>
      <c r="F75" s="3">
        <v>2092.4177394518169</v>
      </c>
    </row>
    <row r="76" spans="2:6">
      <c r="B76" s="599">
        <v>5105903</v>
      </c>
      <c r="C76" s="2" t="s">
        <v>68</v>
      </c>
      <c r="D76" s="584">
        <v>7797683.8200000003</v>
      </c>
      <c r="E76" s="586">
        <v>2981</v>
      </c>
      <c r="F76" s="3">
        <v>2615.7946393827574</v>
      </c>
    </row>
    <row r="77" spans="2:6">
      <c r="B77" s="599">
        <v>5106000</v>
      </c>
      <c r="C77" s="2" t="s">
        <v>69</v>
      </c>
      <c r="D77" s="584">
        <v>2195832.2499999702</v>
      </c>
      <c r="E77" s="586">
        <v>743</v>
      </c>
      <c r="F77" s="3">
        <v>2955.3596904441051</v>
      </c>
    </row>
    <row r="78" spans="2:6">
      <c r="B78" s="599">
        <v>5106109</v>
      </c>
      <c r="C78" s="2" t="s">
        <v>70</v>
      </c>
      <c r="D78" s="584">
        <v>4837906.3899999196</v>
      </c>
      <c r="E78" s="586">
        <v>1991</v>
      </c>
      <c r="F78" s="3">
        <v>2429.8876896031743</v>
      </c>
    </row>
    <row r="79" spans="2:6">
      <c r="B79" s="599">
        <v>5106158</v>
      </c>
      <c r="C79" s="2" t="s">
        <v>71</v>
      </c>
      <c r="D79" s="584">
        <v>3742971.9499999699</v>
      </c>
      <c r="E79" s="586">
        <v>1746</v>
      </c>
      <c r="F79" s="3">
        <v>2143.7410939289634</v>
      </c>
    </row>
    <row r="80" spans="2:6">
      <c r="B80" s="599">
        <v>5106208</v>
      </c>
      <c r="C80" s="2" t="s">
        <v>72</v>
      </c>
      <c r="D80" s="584">
        <v>1438873.24999998</v>
      </c>
      <c r="E80" s="586">
        <v>598</v>
      </c>
      <c r="F80" s="3">
        <v>2406.1425585283946</v>
      </c>
    </row>
    <row r="81" spans="2:6">
      <c r="B81" s="599">
        <v>5106216</v>
      </c>
      <c r="C81" s="2" t="s">
        <v>73</v>
      </c>
      <c r="D81" s="584">
        <v>5200787.2699999502</v>
      </c>
      <c r="E81" s="586">
        <v>2186</v>
      </c>
      <c r="F81" s="3">
        <v>2379.1341582799405</v>
      </c>
    </row>
    <row r="82" spans="2:6">
      <c r="B82" s="599">
        <v>5108808</v>
      </c>
      <c r="C82" s="2" t="s">
        <v>74</v>
      </c>
      <c r="D82" s="584">
        <v>1422474.0600000301</v>
      </c>
      <c r="E82" s="586">
        <v>602</v>
      </c>
      <c r="F82" s="3">
        <v>2362.9137209302826</v>
      </c>
    </row>
    <row r="83" spans="2:6">
      <c r="B83" s="599">
        <v>5106182</v>
      </c>
      <c r="C83" s="2" t="s">
        <v>75</v>
      </c>
      <c r="D83" s="584">
        <v>3731704.22000001</v>
      </c>
      <c r="E83" s="586">
        <v>1376</v>
      </c>
      <c r="F83" s="3">
        <v>2711.9943459302399</v>
      </c>
    </row>
    <row r="84" spans="2:6">
      <c r="B84" s="599">
        <v>5108857</v>
      </c>
      <c r="C84" s="2" t="s">
        <v>76</v>
      </c>
      <c r="D84" s="584">
        <v>5233916.7899999795</v>
      </c>
      <c r="E84" s="586">
        <v>2176</v>
      </c>
      <c r="F84" s="3">
        <v>2405.292642463226</v>
      </c>
    </row>
    <row r="85" spans="2:6">
      <c r="B85" s="599">
        <v>5108907</v>
      </c>
      <c r="C85" s="2" t="s">
        <v>77</v>
      </c>
      <c r="D85" s="584">
        <v>4529449.8199998802</v>
      </c>
      <c r="E85" s="586">
        <v>1748</v>
      </c>
      <c r="F85" s="3">
        <v>2591.2184324942104</v>
      </c>
    </row>
    <row r="86" spans="2:6">
      <c r="B86" s="599">
        <v>5108956</v>
      </c>
      <c r="C86" s="2" t="s">
        <v>78</v>
      </c>
      <c r="D86" s="584">
        <v>4386571.1499999296</v>
      </c>
      <c r="E86" s="586">
        <v>1977</v>
      </c>
      <c r="F86" s="3">
        <v>2218.8017956499393</v>
      </c>
    </row>
    <row r="87" spans="2:6">
      <c r="B87" s="599">
        <v>5106224</v>
      </c>
      <c r="C87" s="2" t="s">
        <v>79</v>
      </c>
      <c r="D87" s="584">
        <v>46905056.609999701</v>
      </c>
      <c r="E87" s="586">
        <v>18772</v>
      </c>
      <c r="F87" s="3">
        <v>2498.6712449392553</v>
      </c>
    </row>
    <row r="88" spans="2:6">
      <c r="B88" s="599">
        <v>5106174</v>
      </c>
      <c r="C88" s="2" t="s">
        <v>80</v>
      </c>
      <c r="D88" s="584">
        <v>1221366.1899999699</v>
      </c>
      <c r="E88" s="586">
        <v>448</v>
      </c>
      <c r="F88" s="3">
        <v>2726.2638169642187</v>
      </c>
    </row>
    <row r="89" spans="2:6">
      <c r="B89" s="599">
        <v>5106232</v>
      </c>
      <c r="C89" s="2" t="s">
        <v>81</v>
      </c>
      <c r="D89" s="584">
        <v>13546646.419999899</v>
      </c>
      <c r="E89" s="586">
        <v>4504</v>
      </c>
      <c r="F89" s="3">
        <v>3007.6923667850574</v>
      </c>
    </row>
    <row r="90" spans="2:6">
      <c r="B90" s="599">
        <v>5106190</v>
      </c>
      <c r="C90" s="2" t="s">
        <v>82</v>
      </c>
      <c r="D90" s="584">
        <v>1851765.21999999</v>
      </c>
      <c r="E90" s="586">
        <v>791</v>
      </c>
      <c r="F90" s="3">
        <v>2341.0432616940457</v>
      </c>
    </row>
    <row r="91" spans="2:6">
      <c r="B91" s="599">
        <v>5106240</v>
      </c>
      <c r="C91" s="2" t="s">
        <v>83</v>
      </c>
      <c r="D91" s="584">
        <v>9909733.5699998997</v>
      </c>
      <c r="E91" s="586">
        <v>3551</v>
      </c>
      <c r="F91" s="3">
        <v>2790.6881357363841</v>
      </c>
    </row>
    <row r="92" spans="2:6">
      <c r="B92" s="599">
        <v>5106257</v>
      </c>
      <c r="C92" s="2" t="s">
        <v>84</v>
      </c>
      <c r="D92" s="584">
        <v>10272254.460000001</v>
      </c>
      <c r="E92" s="586">
        <v>3712</v>
      </c>
      <c r="F92" s="3">
        <v>2767.3099299568967</v>
      </c>
    </row>
    <row r="93" spans="2:6">
      <c r="B93" s="599">
        <v>5106273</v>
      </c>
      <c r="C93" s="2" t="s">
        <v>85</v>
      </c>
      <c r="D93" s="584">
        <v>842304.92000000202</v>
      </c>
      <c r="E93" s="586">
        <v>394</v>
      </c>
      <c r="F93" s="3">
        <v>2137.8297461928987</v>
      </c>
    </row>
    <row r="94" spans="2:6">
      <c r="B94" s="599">
        <v>5106265</v>
      </c>
      <c r="C94" s="2" t="s">
        <v>86</v>
      </c>
      <c r="D94" s="584">
        <v>2577777.0100000501</v>
      </c>
      <c r="E94" s="586">
        <v>1112</v>
      </c>
      <c r="F94" s="3">
        <v>2318.1447931655125</v>
      </c>
    </row>
    <row r="95" spans="2:6">
      <c r="B95" s="599">
        <v>5106315</v>
      </c>
      <c r="C95" s="2" t="s">
        <v>87</v>
      </c>
      <c r="D95" s="584">
        <v>600830.18000002601</v>
      </c>
      <c r="E95" s="586">
        <v>202</v>
      </c>
      <c r="F95" s="3">
        <v>2974.4068316832972</v>
      </c>
    </row>
    <row r="96" spans="2:6">
      <c r="B96" s="599">
        <v>5106281</v>
      </c>
      <c r="C96" s="2" t="s">
        <v>88</v>
      </c>
      <c r="D96" s="584">
        <v>4752355.2199999802</v>
      </c>
      <c r="E96" s="586">
        <v>1586</v>
      </c>
      <c r="F96" s="3">
        <v>2996.4408701134807</v>
      </c>
    </row>
    <row r="97" spans="2:6">
      <c r="B97" s="599">
        <v>5106299</v>
      </c>
      <c r="C97" s="2" t="s">
        <v>89</v>
      </c>
      <c r="D97" s="584">
        <v>5216916.4400000703</v>
      </c>
      <c r="E97" s="586">
        <v>1918</v>
      </c>
      <c r="F97" s="3">
        <v>2719.9772888425809</v>
      </c>
    </row>
    <row r="98" spans="2:6">
      <c r="B98" s="599">
        <v>5106307</v>
      </c>
      <c r="C98" s="2" t="s">
        <v>90</v>
      </c>
      <c r="D98" s="584">
        <v>14546486.650000099</v>
      </c>
      <c r="E98" s="586">
        <v>5715</v>
      </c>
      <c r="F98" s="3">
        <v>2545.3169991251266</v>
      </c>
    </row>
    <row r="99" spans="2:6">
      <c r="B99" s="599">
        <v>5106372</v>
      </c>
      <c r="C99" s="2" t="s">
        <v>91</v>
      </c>
      <c r="D99" s="584">
        <v>13111664.3799999</v>
      </c>
      <c r="E99" s="586">
        <v>5117</v>
      </c>
      <c r="F99" s="3">
        <v>2562.3733398475474</v>
      </c>
    </row>
    <row r="100" spans="2:6">
      <c r="B100" s="599">
        <v>5106422</v>
      </c>
      <c r="C100" s="2" t="s">
        <v>92</v>
      </c>
      <c r="D100" s="584">
        <v>10392954.140000001</v>
      </c>
      <c r="E100" s="586">
        <v>3969</v>
      </c>
      <c r="F100" s="3">
        <v>2618.5321592340642</v>
      </c>
    </row>
    <row r="101" spans="2:6">
      <c r="B101" s="599">
        <v>5106455</v>
      </c>
      <c r="C101" s="2" t="s">
        <v>93</v>
      </c>
      <c r="D101" s="584">
        <v>1429441.6300000299</v>
      </c>
      <c r="E101" s="586">
        <v>541</v>
      </c>
      <c r="F101" s="3">
        <v>2642.2211275416448</v>
      </c>
    </row>
    <row r="102" spans="2:6">
      <c r="B102" s="599">
        <v>5106505</v>
      </c>
      <c r="C102" s="2" t="s">
        <v>94</v>
      </c>
      <c r="D102" s="584">
        <v>10576756.730000099</v>
      </c>
      <c r="E102" s="586">
        <v>4210</v>
      </c>
      <c r="F102" s="3">
        <v>2512.2937600950354</v>
      </c>
    </row>
    <row r="103" spans="2:6">
      <c r="B103" s="599">
        <v>5106653</v>
      </c>
      <c r="C103" s="2" t="s">
        <v>95</v>
      </c>
      <c r="D103" s="584">
        <v>1534768.0999999701</v>
      </c>
      <c r="E103" s="586">
        <v>744</v>
      </c>
      <c r="F103" s="3">
        <v>2062.8603494623253</v>
      </c>
    </row>
    <row r="104" spans="2:6">
      <c r="B104" s="599">
        <v>5106703</v>
      </c>
      <c r="C104" s="2" t="s">
        <v>96</v>
      </c>
      <c r="D104" s="584">
        <v>447435.83999996301</v>
      </c>
      <c r="E104" s="586">
        <v>217</v>
      </c>
      <c r="F104" s="3">
        <v>2061.9163133638849</v>
      </c>
    </row>
    <row r="105" spans="2:6">
      <c r="B105" s="599">
        <v>5106752</v>
      </c>
      <c r="C105" s="2" t="s">
        <v>97</v>
      </c>
      <c r="D105" s="584">
        <v>27968026.629999999</v>
      </c>
      <c r="E105" s="586">
        <v>11767</v>
      </c>
      <c r="F105" s="3">
        <v>2376.8187838871418</v>
      </c>
    </row>
    <row r="106" spans="2:6">
      <c r="B106" s="599">
        <v>5106778</v>
      </c>
      <c r="C106" s="2" t="s">
        <v>98</v>
      </c>
      <c r="D106" s="584">
        <v>3912979.5800000601</v>
      </c>
      <c r="E106" s="586">
        <v>1347</v>
      </c>
      <c r="F106" s="3">
        <v>2904.9588567186788</v>
      </c>
    </row>
    <row r="107" spans="2:6">
      <c r="B107" s="599">
        <v>5106802</v>
      </c>
      <c r="C107" s="2" t="s">
        <v>99</v>
      </c>
      <c r="D107" s="584">
        <v>5727625.5699999798</v>
      </c>
      <c r="E107" s="586">
        <v>2110</v>
      </c>
      <c r="F107" s="3">
        <v>2714.5144881516494</v>
      </c>
    </row>
    <row r="108" spans="2:6">
      <c r="B108" s="599">
        <v>5106828</v>
      </c>
      <c r="C108" s="2" t="s">
        <v>100</v>
      </c>
      <c r="D108" s="584">
        <v>4148793.4699999802</v>
      </c>
      <c r="E108" s="586">
        <v>1604</v>
      </c>
      <c r="F108" s="3">
        <v>2586.5295947630798</v>
      </c>
    </row>
    <row r="109" spans="2:6">
      <c r="B109" s="599">
        <v>5106851</v>
      </c>
      <c r="C109" s="2" t="s">
        <v>101</v>
      </c>
      <c r="D109" s="584">
        <v>1250358.67000003</v>
      </c>
      <c r="E109" s="586">
        <v>493</v>
      </c>
      <c r="F109" s="3">
        <v>2536.2244827586815</v>
      </c>
    </row>
    <row r="110" spans="2:6">
      <c r="B110" s="599">
        <v>5107008</v>
      </c>
      <c r="C110" s="2" t="s">
        <v>102</v>
      </c>
      <c r="D110" s="584">
        <v>7478737.5600000098</v>
      </c>
      <c r="E110" s="586">
        <v>3168</v>
      </c>
      <c r="F110" s="3">
        <v>2360.7126136363668</v>
      </c>
    </row>
    <row r="111" spans="2:6">
      <c r="B111" s="599">
        <v>5107040</v>
      </c>
      <c r="C111" s="2" t="s">
        <v>103</v>
      </c>
      <c r="D111" s="584">
        <v>65126255.429999702</v>
      </c>
      <c r="E111" s="586">
        <v>25014</v>
      </c>
      <c r="F111" s="3">
        <v>2603.5922055648716</v>
      </c>
    </row>
    <row r="112" spans="2:6">
      <c r="B112" s="599">
        <v>5107065</v>
      </c>
      <c r="C112" s="2" t="s">
        <v>104</v>
      </c>
      <c r="D112" s="584">
        <v>18944031.879999999</v>
      </c>
      <c r="E112" s="586">
        <v>6587</v>
      </c>
      <c r="F112" s="3">
        <v>2875.9726552299985</v>
      </c>
    </row>
    <row r="113" spans="2:6">
      <c r="B113" s="599">
        <v>5107156</v>
      </c>
      <c r="C113" s="2" t="s">
        <v>105</v>
      </c>
      <c r="D113" s="584">
        <v>626125.84000001103</v>
      </c>
      <c r="E113" s="586">
        <v>267</v>
      </c>
      <c r="F113" s="3">
        <v>2345.0405992509777</v>
      </c>
    </row>
    <row r="114" spans="2:6">
      <c r="B114" s="599">
        <v>5107180</v>
      </c>
      <c r="C114" s="2" t="s">
        <v>106</v>
      </c>
      <c r="D114" s="584">
        <v>3836006.49</v>
      </c>
      <c r="E114" s="586">
        <v>1611</v>
      </c>
      <c r="F114" s="3">
        <v>2381.1337616387336</v>
      </c>
    </row>
    <row r="115" spans="2:6">
      <c r="B115" s="599">
        <v>5107198</v>
      </c>
      <c r="C115" s="2" t="s">
        <v>107</v>
      </c>
      <c r="D115" s="584">
        <v>782719.66999996605</v>
      </c>
      <c r="E115" s="586">
        <v>308</v>
      </c>
      <c r="F115" s="3">
        <v>2541.2976298700196</v>
      </c>
    </row>
    <row r="116" spans="2:6">
      <c r="B116" s="599">
        <v>5107206</v>
      </c>
      <c r="C116" s="2" t="s">
        <v>108</v>
      </c>
      <c r="D116" s="584">
        <v>1382429.19</v>
      </c>
      <c r="E116" s="586">
        <v>589</v>
      </c>
      <c r="F116" s="3">
        <v>2347.0784210526317</v>
      </c>
    </row>
    <row r="117" spans="2:6">
      <c r="B117" s="599">
        <v>5107578</v>
      </c>
      <c r="C117" s="2" t="s">
        <v>109</v>
      </c>
      <c r="D117" s="584">
        <v>1984246.25999999</v>
      </c>
      <c r="E117" s="586">
        <v>948</v>
      </c>
      <c r="F117" s="3">
        <v>2093.086772151888</v>
      </c>
    </row>
    <row r="118" spans="2:6">
      <c r="B118" s="599">
        <v>5107602</v>
      </c>
      <c r="C118" s="2" t="s">
        <v>110</v>
      </c>
      <c r="D118" s="584">
        <v>170299705.18999901</v>
      </c>
      <c r="E118" s="586">
        <v>66276</v>
      </c>
      <c r="F118" s="3">
        <v>2569.5531593638575</v>
      </c>
    </row>
    <row r="119" spans="2:6">
      <c r="B119" s="599">
        <v>5107701</v>
      </c>
      <c r="C119" s="2" t="s">
        <v>111</v>
      </c>
      <c r="D119" s="584">
        <v>4382710.5899999803</v>
      </c>
      <c r="E119" s="586">
        <v>1775</v>
      </c>
      <c r="F119" s="3">
        <v>2469.1327267605525</v>
      </c>
    </row>
    <row r="120" spans="2:6">
      <c r="B120" s="599">
        <v>5107750</v>
      </c>
      <c r="C120" s="2" t="s">
        <v>112</v>
      </c>
      <c r="D120" s="584">
        <v>1035778.45999999</v>
      </c>
      <c r="E120" s="586">
        <v>543</v>
      </c>
      <c r="F120" s="3">
        <v>1907.5109760589135</v>
      </c>
    </row>
    <row r="121" spans="2:6">
      <c r="B121" s="599">
        <v>5107248</v>
      </c>
      <c r="C121" s="2" t="s">
        <v>113</v>
      </c>
      <c r="D121" s="584">
        <v>3062495.79</v>
      </c>
      <c r="E121" s="586">
        <v>1245</v>
      </c>
      <c r="F121" s="3">
        <v>2459.8359759036143</v>
      </c>
    </row>
    <row r="122" spans="2:6">
      <c r="B122" s="599">
        <v>5107743</v>
      </c>
      <c r="C122" s="2" t="s">
        <v>114</v>
      </c>
      <c r="D122" s="584">
        <v>1538695.9100000099</v>
      </c>
      <c r="E122" s="586">
        <v>618</v>
      </c>
      <c r="F122" s="3">
        <v>2489.7992071197573</v>
      </c>
    </row>
    <row r="123" spans="2:6">
      <c r="B123" s="599">
        <v>5107768</v>
      </c>
      <c r="C123" s="2" t="s">
        <v>115</v>
      </c>
      <c r="D123" s="584">
        <v>4328672.2099999404</v>
      </c>
      <c r="E123" s="586">
        <v>1505</v>
      </c>
      <c r="F123" s="3">
        <v>2876.194159468399</v>
      </c>
    </row>
    <row r="124" spans="2:6">
      <c r="B124" s="599">
        <v>5107776</v>
      </c>
      <c r="C124" s="2" t="s">
        <v>116</v>
      </c>
      <c r="D124" s="584">
        <v>2035419.81</v>
      </c>
      <c r="E124" s="586">
        <v>807</v>
      </c>
      <c r="F124" s="3">
        <v>2522.2054646840147</v>
      </c>
    </row>
    <row r="125" spans="2:6">
      <c r="B125" s="599">
        <v>5107263</v>
      </c>
      <c r="C125" s="2" t="s">
        <v>117</v>
      </c>
      <c r="D125" s="584">
        <v>1334690.0999999701</v>
      </c>
      <c r="E125" s="586">
        <v>491</v>
      </c>
      <c r="F125" s="3">
        <v>2718.3097759673524</v>
      </c>
    </row>
    <row r="126" spans="2:6">
      <c r="B126" s="599">
        <v>5107792</v>
      </c>
      <c r="C126" s="2" t="s">
        <v>118</v>
      </c>
      <c r="D126" s="584">
        <v>4491109.1800000099</v>
      </c>
      <c r="E126" s="586">
        <v>1559</v>
      </c>
      <c r="F126" s="3">
        <v>2880.7627838357985</v>
      </c>
    </row>
    <row r="127" spans="2:6">
      <c r="B127" s="599">
        <v>5107800</v>
      </c>
      <c r="C127" s="2" t="s">
        <v>119</v>
      </c>
      <c r="D127" s="584">
        <v>3487036.1599999601</v>
      </c>
      <c r="E127" s="586">
        <v>1758</v>
      </c>
      <c r="F127" s="3">
        <v>1983.5245506256883</v>
      </c>
    </row>
    <row r="128" spans="2:6">
      <c r="B128" s="599">
        <v>5107859</v>
      </c>
      <c r="C128" s="2" t="s">
        <v>120</v>
      </c>
      <c r="D128" s="584">
        <v>7941298.6499999203</v>
      </c>
      <c r="E128" s="586">
        <v>2508</v>
      </c>
      <c r="F128" s="3">
        <v>3166.3870215310685</v>
      </c>
    </row>
    <row r="129" spans="2:6">
      <c r="B129" s="599">
        <v>5107297</v>
      </c>
      <c r="C129" s="2" t="s">
        <v>121</v>
      </c>
      <c r="D129" s="584">
        <v>711112.21000000997</v>
      </c>
      <c r="E129" s="586">
        <v>321</v>
      </c>
      <c r="F129" s="3">
        <v>2215.302834890997</v>
      </c>
    </row>
    <row r="130" spans="2:6">
      <c r="B130" s="599">
        <v>5107305</v>
      </c>
      <c r="C130" s="2" t="s">
        <v>122</v>
      </c>
      <c r="D130" s="584">
        <v>10865408.6300001</v>
      </c>
      <c r="E130" s="586">
        <v>4143</v>
      </c>
      <c r="F130" s="3">
        <v>2622.5944074342506</v>
      </c>
    </row>
    <row r="131" spans="2:6">
      <c r="B131" s="599">
        <v>5107354</v>
      </c>
      <c r="C131" s="2" t="s">
        <v>123</v>
      </c>
      <c r="D131" s="584">
        <v>4365726.2900000103</v>
      </c>
      <c r="E131" s="586">
        <v>1598</v>
      </c>
      <c r="F131" s="3">
        <v>2731.9939236545747</v>
      </c>
    </row>
    <row r="132" spans="2:6">
      <c r="B132" s="599">
        <v>5107107</v>
      </c>
      <c r="C132" s="2" t="s">
        <v>124</v>
      </c>
      <c r="D132" s="584">
        <v>6050647.2099999897</v>
      </c>
      <c r="E132" s="586">
        <v>2704</v>
      </c>
      <c r="F132" s="3">
        <v>2237.6653883136055</v>
      </c>
    </row>
    <row r="133" spans="2:6">
      <c r="B133" s="599">
        <v>5107404</v>
      </c>
      <c r="C133" s="2" t="s">
        <v>125</v>
      </c>
      <c r="D133" s="584">
        <v>763477.86000006495</v>
      </c>
      <c r="E133" s="586">
        <v>341</v>
      </c>
      <c r="F133" s="3">
        <v>2238.9380058652932</v>
      </c>
    </row>
    <row r="134" spans="2:6">
      <c r="B134" s="599">
        <v>5107875</v>
      </c>
      <c r="C134" s="2" t="s">
        <v>126</v>
      </c>
      <c r="D134" s="584">
        <v>36892808.680000097</v>
      </c>
      <c r="E134" s="586">
        <v>12971</v>
      </c>
      <c r="F134" s="3">
        <v>2844.2532325957982</v>
      </c>
    </row>
    <row r="135" spans="2:6">
      <c r="B135" s="599">
        <v>5107883</v>
      </c>
      <c r="C135" s="2" t="s">
        <v>127</v>
      </c>
      <c r="D135" s="584">
        <v>704223.23999995098</v>
      </c>
      <c r="E135" s="586">
        <v>266</v>
      </c>
      <c r="F135" s="3">
        <v>2647.4557894734999</v>
      </c>
    </row>
    <row r="136" spans="2:6">
      <c r="B136" s="599">
        <v>5107909</v>
      </c>
      <c r="C136" s="2" t="s">
        <v>128</v>
      </c>
      <c r="D136" s="584">
        <v>120720176.48999999</v>
      </c>
      <c r="E136" s="586">
        <v>47108</v>
      </c>
      <c r="F136" s="3">
        <v>2562.6258064447652</v>
      </c>
    </row>
    <row r="137" spans="2:6">
      <c r="B137" s="599">
        <v>5107925</v>
      </c>
      <c r="C137" s="2" t="s">
        <v>129</v>
      </c>
      <c r="D137" s="584">
        <v>87212679.929999396</v>
      </c>
      <c r="E137" s="586">
        <v>31739</v>
      </c>
      <c r="F137" s="3">
        <v>2747.8080572796684</v>
      </c>
    </row>
    <row r="138" spans="2:6">
      <c r="B138" s="599">
        <v>5107941</v>
      </c>
      <c r="C138" s="2" t="s">
        <v>130</v>
      </c>
      <c r="D138" s="584">
        <v>5589331.0299999202</v>
      </c>
      <c r="E138" s="586">
        <v>2066</v>
      </c>
      <c r="F138" s="3">
        <v>2705.3877202322942</v>
      </c>
    </row>
    <row r="139" spans="2:6">
      <c r="B139" s="599">
        <v>5107958</v>
      </c>
      <c r="C139" s="2" t="s">
        <v>131</v>
      </c>
      <c r="D139" s="584">
        <v>62219120.880000003</v>
      </c>
      <c r="E139" s="586">
        <v>25787</v>
      </c>
      <c r="F139" s="3">
        <v>2412.809589327956</v>
      </c>
    </row>
    <row r="140" spans="2:6">
      <c r="B140" s="599">
        <v>5108006</v>
      </c>
      <c r="C140" s="2" t="s">
        <v>132</v>
      </c>
      <c r="D140" s="584">
        <v>10396300.1300001</v>
      </c>
      <c r="E140" s="586">
        <v>4321</v>
      </c>
      <c r="F140" s="3">
        <v>2405.9940129599859</v>
      </c>
    </row>
    <row r="141" spans="2:6">
      <c r="B141" s="599">
        <v>5108055</v>
      </c>
      <c r="C141" s="2" t="s">
        <v>133</v>
      </c>
      <c r="D141" s="584">
        <v>4283394.7000000495</v>
      </c>
      <c r="E141" s="586">
        <v>1704</v>
      </c>
      <c r="F141" s="3">
        <v>2513.7292840375876</v>
      </c>
    </row>
    <row r="142" spans="2:6">
      <c r="B142" s="599">
        <v>5108105</v>
      </c>
      <c r="C142" s="2" t="s">
        <v>134</v>
      </c>
      <c r="D142" s="584">
        <v>1191174.9099999401</v>
      </c>
      <c r="E142" s="586">
        <v>514</v>
      </c>
      <c r="F142" s="3">
        <v>2317.4609143967705</v>
      </c>
    </row>
    <row r="143" spans="2:6">
      <c r="B143" s="599">
        <v>5108204</v>
      </c>
      <c r="C143" s="2" t="s">
        <v>135</v>
      </c>
      <c r="D143" s="584">
        <v>1602217.69000006</v>
      </c>
      <c r="E143" s="586">
        <v>651</v>
      </c>
      <c r="F143" s="3">
        <v>2461.1638863288172</v>
      </c>
    </row>
    <row r="144" spans="2:6">
      <c r="B144" s="599">
        <v>5108303</v>
      </c>
      <c r="C144" s="2" t="s">
        <v>136</v>
      </c>
      <c r="D144" s="584">
        <v>2159553.6800000099</v>
      </c>
      <c r="E144" s="586">
        <v>938</v>
      </c>
      <c r="F144" s="3">
        <v>2302.2960341151493</v>
      </c>
    </row>
    <row r="145" spans="2:6">
      <c r="B145" s="599">
        <v>5108352</v>
      </c>
      <c r="C145" s="2" t="s">
        <v>137</v>
      </c>
      <c r="D145" s="584">
        <v>855632.31000002695</v>
      </c>
      <c r="E145" s="586">
        <v>323</v>
      </c>
      <c r="F145" s="3">
        <v>2649.0164396285663</v>
      </c>
    </row>
    <row r="146" spans="2:6">
      <c r="B146" s="599">
        <v>5108402</v>
      </c>
      <c r="C146" s="2" t="s">
        <v>138</v>
      </c>
      <c r="D146" s="584">
        <v>126925214.97</v>
      </c>
      <c r="E146" s="586">
        <v>53623</v>
      </c>
      <c r="F146" s="3">
        <v>2366.9920550883016</v>
      </c>
    </row>
    <row r="147" spans="2:6">
      <c r="B147" s="599">
        <v>5108501</v>
      </c>
      <c r="C147" s="2" t="s">
        <v>139</v>
      </c>
      <c r="D147" s="584">
        <v>6582583.7399999704</v>
      </c>
      <c r="E147" s="586">
        <v>2811</v>
      </c>
      <c r="F147" s="3">
        <v>2341.7231376734153</v>
      </c>
    </row>
    <row r="148" spans="2:6">
      <c r="B148" s="599">
        <v>5105507</v>
      </c>
      <c r="C148" s="2" t="s">
        <v>140</v>
      </c>
      <c r="D148" s="584">
        <v>8094896.3499999903</v>
      </c>
      <c r="E148" s="586">
        <v>3201</v>
      </c>
      <c r="F148" s="3">
        <v>2528.864839112774</v>
      </c>
    </row>
    <row r="149" spans="2:6">
      <c r="B149" s="600">
        <v>5108600</v>
      </c>
      <c r="C149" s="6" t="s">
        <v>141</v>
      </c>
      <c r="D149" s="585">
        <v>6618395.1199999703</v>
      </c>
      <c r="E149" s="587">
        <v>2901</v>
      </c>
      <c r="F149" s="146">
        <v>2281.4185177524887</v>
      </c>
    </row>
    <row r="150" spans="2:6">
      <c r="B150" t="s">
        <v>275</v>
      </c>
    </row>
    <row r="152" spans="2:6">
      <c r="B152" s="17" t="s">
        <v>188</v>
      </c>
    </row>
    <row r="153" spans="2:6">
      <c r="B153" s="19" t="s">
        <v>505</v>
      </c>
    </row>
    <row r="154" spans="2:6">
      <c r="B154" s="418" t="s">
        <v>498</v>
      </c>
    </row>
    <row r="155" spans="2:6">
      <c r="B155" t="s">
        <v>694</v>
      </c>
    </row>
  </sheetData>
  <mergeCells count="1">
    <mergeCell ref="B1:F1"/>
  </mergeCells>
  <hyperlinks>
    <hyperlink ref="B5" location="ÍNDICE!A1" display="VOLTAR"/>
    <hyperlink ref="B15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1</vt:i4>
      </vt:variant>
    </vt:vector>
  </HeadingPairs>
  <TitlesOfParts>
    <vt:vector size="40" baseType="lpstr">
      <vt:lpstr>ÍNDICE</vt:lpstr>
      <vt:lpstr>A - Lista de Indicadores</vt:lpstr>
      <vt:lpstr>B - Resumo Geral de Parâmetros</vt:lpstr>
      <vt:lpstr>C - Scores </vt:lpstr>
      <vt:lpstr>D - Grupos de Desenvolvimento</vt:lpstr>
      <vt:lpstr>1 - Indicadores da D. Econômica</vt:lpstr>
      <vt:lpstr>2 - V1i</vt:lpstr>
      <vt:lpstr>3 - V2i</vt:lpstr>
      <vt:lpstr>4 - V3i</vt:lpstr>
      <vt:lpstr>5 - V4i</vt:lpstr>
      <vt:lpstr>6 - V5i</vt:lpstr>
      <vt:lpstr>7 - V6i</vt:lpstr>
      <vt:lpstr>8 - Cálculo D. Econômica</vt:lpstr>
      <vt:lpstr>9 - Indicadores da D. Educação</vt:lpstr>
      <vt:lpstr>10 - V7i</vt:lpstr>
      <vt:lpstr>11 - V8i</vt:lpstr>
      <vt:lpstr>12 - V9i</vt:lpstr>
      <vt:lpstr>13 - V10i</vt:lpstr>
      <vt:lpstr>14 - V11i</vt:lpstr>
      <vt:lpstr>15 - V12i</vt:lpstr>
      <vt:lpstr>16 - Cálculo D. Educação</vt:lpstr>
      <vt:lpstr>17 - Dimensão Saúde</vt:lpstr>
      <vt:lpstr>18 -V13i</vt:lpstr>
      <vt:lpstr>19 - V14i</vt:lpstr>
      <vt:lpstr>20 - V15i</vt:lpstr>
      <vt:lpstr>21 - V16i </vt:lpstr>
      <vt:lpstr>22 - V17i</vt:lpstr>
      <vt:lpstr>23 - V18i </vt:lpstr>
      <vt:lpstr>24 - V19i</vt:lpstr>
      <vt:lpstr>25 - V20i</vt:lpstr>
      <vt:lpstr>26 - V21i</vt:lpstr>
      <vt:lpstr>27 - V22i</vt:lpstr>
      <vt:lpstr>28 -Cálculo D. Saúde</vt:lpstr>
      <vt:lpstr>29 - Dimensão Segurança</vt:lpstr>
      <vt:lpstr>30 - V23i</vt:lpstr>
      <vt:lpstr>31- V24i</vt:lpstr>
      <vt:lpstr>32 - V25i</vt:lpstr>
      <vt:lpstr>33 - V26i</vt:lpstr>
      <vt:lpstr>34 - Cálculo D. Segurança </vt:lpstr>
      <vt:lpstr>VOLTAR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Albertoni;Nayara Paes</dc:creator>
  <cp:lastModifiedBy>Rafael Albertoni Mazeto</cp:lastModifiedBy>
  <dcterms:created xsi:type="dcterms:W3CDTF">2020-12-04T18:00:09Z</dcterms:created>
  <dcterms:modified xsi:type="dcterms:W3CDTF">2023-08-31T18:52:24Z</dcterms:modified>
</cp:coreProperties>
</file>